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19320" windowHeight="7830"/>
  </bookViews>
  <sheets>
    <sheet name="Ａ級秋季大会" sheetId="2" r:id="rId1"/>
    <sheet name="Ｂ級秋季大会" sheetId="5" r:id="rId2"/>
    <sheet name="Ｃ級秋季大会" sheetId="1" r:id="rId3"/>
  </sheets>
  <definedNames>
    <definedName name="_xlnm._FilterDatabase" localSheetId="0" hidden="1">Ａ級秋季大会!$A$5:$Q$11</definedName>
  </definedNames>
  <calcPr calcId="145621"/>
</workbook>
</file>

<file path=xl/calcChain.xml><?xml version="1.0" encoding="utf-8"?>
<calcChain xmlns="http://schemas.openxmlformats.org/spreadsheetml/2006/main">
  <c r="T6" i="2" l="1"/>
  <c r="S8" i="2"/>
  <c r="S10" i="2"/>
  <c r="S12" i="2"/>
  <c r="S6" i="2"/>
  <c r="T8" i="2"/>
  <c r="T10" i="2"/>
  <c r="T12" i="2"/>
  <c r="P12" i="2"/>
  <c r="P10" i="2"/>
  <c r="P8" i="2"/>
  <c r="P6" i="2"/>
  <c r="O12" i="2"/>
  <c r="O10" i="2"/>
  <c r="O8" i="2"/>
  <c r="O6" i="2"/>
  <c r="Q8" i="2"/>
  <c r="Q10" i="2"/>
  <c r="Q12" i="2"/>
  <c r="Q6" i="2"/>
  <c r="R12" i="2" l="1"/>
  <c r="R10" i="2"/>
  <c r="R8" i="2"/>
  <c r="R6" i="2"/>
</calcChain>
</file>

<file path=xl/sharedStrings.xml><?xml version="1.0" encoding="utf-8"?>
<sst xmlns="http://schemas.openxmlformats.org/spreadsheetml/2006/main" count="213" uniqueCount="117">
  <si>
    <t>社会人野球Ｃ級秋季大会</t>
    <rPh sb="0" eb="5">
      <t>シャカイジンヤキュウ</t>
    </rPh>
    <rPh sb="6" eb="11">
      <t>キュウシュウキタイカイ</t>
    </rPh>
    <phoneticPr fontId="1"/>
  </si>
  <si>
    <t>アパッチ</t>
    <phoneticPr fontId="1"/>
  </si>
  <si>
    <t>オールエース</t>
    <phoneticPr fontId="1"/>
  </si>
  <si>
    <t>ホワード</t>
    <phoneticPr fontId="1"/>
  </si>
  <si>
    <t>スナイパー</t>
    <phoneticPr fontId="1"/>
  </si>
  <si>
    <t>ＲＡＰＴＯＲ</t>
    <phoneticPr fontId="1"/>
  </si>
  <si>
    <t>パンサー</t>
    <phoneticPr fontId="1"/>
  </si>
  <si>
    <t>ボーンズ</t>
    <phoneticPr fontId="1"/>
  </si>
  <si>
    <t>あまつかぜ</t>
    <phoneticPr fontId="1"/>
  </si>
  <si>
    <t>ビッグドリームズ</t>
    <phoneticPr fontId="1"/>
  </si>
  <si>
    <t>ＤＡＬＡＲＳ</t>
    <phoneticPr fontId="1"/>
  </si>
  <si>
    <t>ピンクパンサー</t>
    <phoneticPr fontId="1"/>
  </si>
  <si>
    <t>ＳｕｎＳ</t>
    <phoneticPr fontId="1"/>
  </si>
  <si>
    <t>京都北都信用金庫</t>
    <rPh sb="0" eb="2">
      <t>キョウト</t>
    </rPh>
    <rPh sb="2" eb="4">
      <t>ホクト</t>
    </rPh>
    <rPh sb="4" eb="6">
      <t>シンヨウ</t>
    </rPh>
    <rPh sb="6" eb="8">
      <t>キンコ</t>
    </rPh>
    <phoneticPr fontId="1"/>
  </si>
  <si>
    <t>川口クラブ</t>
    <rPh sb="0" eb="2">
      <t>カワグチ</t>
    </rPh>
    <phoneticPr fontId="1"/>
  </si>
  <si>
    <t>ﾅﾁｭﾗﾙﾎﾞｰﾝﾏｽﾀｰｽﾞ</t>
    <phoneticPr fontId="1"/>
  </si>
  <si>
    <t>Ｘ－ＢＯＭＢＥＲ</t>
    <phoneticPr fontId="1"/>
  </si>
  <si>
    <t>ヒース</t>
    <phoneticPr fontId="1"/>
  </si>
  <si>
    <t>社会人野球Ｂ級秋季大会</t>
    <rPh sb="0" eb="5">
      <t>シャカイジンヤキュウ</t>
    </rPh>
    <rPh sb="6" eb="11">
      <t>キュウシュウキタイカイ</t>
    </rPh>
    <phoneticPr fontId="1"/>
  </si>
  <si>
    <t>９／１（日）</t>
    <rPh sb="4" eb="5">
      <t>ニチ</t>
    </rPh>
    <phoneticPr fontId="1"/>
  </si>
  <si>
    <t>９／８（日）</t>
    <rPh sb="4" eb="5">
      <t>ニチ</t>
    </rPh>
    <phoneticPr fontId="1"/>
  </si>
  <si>
    <t>９／１５（日）</t>
    <rPh sb="5" eb="6">
      <t>ニチ</t>
    </rPh>
    <phoneticPr fontId="1"/>
  </si>
  <si>
    <t>９／２２（日）</t>
    <rPh sb="5" eb="6">
      <t>ニチ</t>
    </rPh>
    <phoneticPr fontId="1"/>
  </si>
  <si>
    <t>９／２９（日）</t>
    <rPh sb="5" eb="6">
      <t>ニチ</t>
    </rPh>
    <phoneticPr fontId="1"/>
  </si>
  <si>
    <t>１０／６（日）</t>
    <rPh sb="5" eb="6">
      <t>ニチ</t>
    </rPh>
    <phoneticPr fontId="1"/>
  </si>
  <si>
    <t>１０／１３（日）</t>
    <rPh sb="6" eb="7">
      <t>ニチ</t>
    </rPh>
    <phoneticPr fontId="1"/>
  </si>
  <si>
    <t>１０／２０（日）</t>
    <rPh sb="6" eb="7">
      <t>ニチ</t>
    </rPh>
    <phoneticPr fontId="1"/>
  </si>
  <si>
    <t>ＬＥＶＥＬ　Ⅳ</t>
    <phoneticPr fontId="1"/>
  </si>
  <si>
    <t>Ｗｅｓｔ　Ｓｉｄｅ</t>
    <phoneticPr fontId="1"/>
  </si>
  <si>
    <t>ハリケーン</t>
    <phoneticPr fontId="1"/>
  </si>
  <si>
    <t>イップス</t>
    <phoneticPr fontId="1"/>
  </si>
  <si>
    <t>ワイルドキャッツ</t>
    <phoneticPr fontId="1"/>
  </si>
  <si>
    <t>ＨＥＡＲＴＳ</t>
    <phoneticPr fontId="1"/>
  </si>
  <si>
    <t>マスターズ</t>
    <phoneticPr fontId="1"/>
  </si>
  <si>
    <t>アサヒクラブ</t>
    <phoneticPr fontId="1"/>
  </si>
  <si>
    <t>舞空</t>
    <rPh sb="0" eb="2">
      <t>マイクウ</t>
    </rPh>
    <phoneticPr fontId="1"/>
  </si>
  <si>
    <t>舞鶴市役所</t>
    <rPh sb="0" eb="5">
      <t>マイヅルシヤクショ</t>
    </rPh>
    <phoneticPr fontId="1"/>
  </si>
  <si>
    <t>舞鶴市役所ｵｰﾙﾀﾞｰｽﾞ</t>
    <rPh sb="0" eb="5">
      <t>マイヅルシヤクショ</t>
    </rPh>
    <phoneticPr fontId="1"/>
  </si>
  <si>
    <t>すくらんぶる</t>
    <phoneticPr fontId="1"/>
  </si>
  <si>
    <t>舞鶴消防</t>
    <rPh sb="0" eb="2">
      <t>マイヅル</t>
    </rPh>
    <rPh sb="2" eb="4">
      <t>ショウボウ</t>
    </rPh>
    <phoneticPr fontId="1"/>
  </si>
  <si>
    <t>消防</t>
    <rPh sb="0" eb="2">
      <t>ショウボウ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</si>
  <si>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</si>
  <si>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</si>
  <si>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分</t>
    <rPh sb="0" eb="1">
      <t>ワケ</t>
    </rPh>
    <phoneticPr fontId="1"/>
  </si>
  <si>
    <t>チーム名</t>
    <rPh sb="3" eb="4">
      <t>メイ</t>
    </rPh>
    <phoneticPr fontId="1"/>
  </si>
  <si>
    <t>社会人野球Ａ級秋季大会</t>
    <phoneticPr fontId="1"/>
  </si>
  <si>
    <t>球①</t>
    <rPh sb="0" eb="1">
      <t>キュウ</t>
    </rPh>
    <phoneticPr fontId="1"/>
  </si>
  <si>
    <t>８月２４日（土）抽選</t>
    <rPh sb="1" eb="2">
      <t>ガツ</t>
    </rPh>
    <rPh sb="4" eb="5">
      <t>ニチ</t>
    </rPh>
    <rPh sb="6" eb="7">
      <t>ド</t>
    </rPh>
    <rPh sb="8" eb="10">
      <t>チュウセン</t>
    </rPh>
    <phoneticPr fontId="1"/>
  </si>
  <si>
    <t>８月２６日（月）発表</t>
    <rPh sb="1" eb="2">
      <t>ガツ</t>
    </rPh>
    <rPh sb="4" eb="5">
      <t>ニチ</t>
    </rPh>
    <rPh sb="6" eb="7">
      <t>ゲツ</t>
    </rPh>
    <rPh sb="8" eb="10">
      <t>ハッピョウ</t>
    </rPh>
    <phoneticPr fontId="1"/>
  </si>
  <si>
    <r>
      <rPr>
        <b/>
        <sz val="12"/>
        <rFont val="ＭＳ Ｐゴシック"/>
        <family val="3"/>
        <charset val="128"/>
      </rPr>
      <t>試合会場</t>
    </r>
    <r>
      <rPr>
        <sz val="12"/>
        <rFont val="ＭＳ Ｐゴシック"/>
        <family val="3"/>
        <charset val="128"/>
      </rPr>
      <t>　　【球】＝東舞鶴公園野球場　　【西】＝舞鶴西運動広場北面　　【専】＝舞鶴高専野球場　　【若】若浦中学校グラウンド</t>
    </r>
    <rPh sb="0" eb="2">
      <t>シアイ</t>
    </rPh>
    <rPh sb="2" eb="4">
      <t>カイジョウ</t>
    </rPh>
    <rPh sb="7" eb="8">
      <t>キュウ</t>
    </rPh>
    <rPh sb="10" eb="13">
      <t>ヒガシマイヅル</t>
    </rPh>
    <rPh sb="13" eb="15">
      <t>コウエン</t>
    </rPh>
    <rPh sb="15" eb="18">
      <t>ヤキュウジョウ</t>
    </rPh>
    <rPh sb="21" eb="22">
      <t>ニシ</t>
    </rPh>
    <rPh sb="24" eb="26">
      <t>マイヅル</t>
    </rPh>
    <rPh sb="26" eb="27">
      <t>ニシ</t>
    </rPh>
    <rPh sb="27" eb="29">
      <t>ウンドウ</t>
    </rPh>
    <rPh sb="29" eb="31">
      <t>ヒロバ</t>
    </rPh>
    <rPh sb="31" eb="33">
      <t>キタメン</t>
    </rPh>
    <rPh sb="36" eb="37">
      <t>セン</t>
    </rPh>
    <rPh sb="39" eb="41">
      <t>マイヅル</t>
    </rPh>
    <rPh sb="41" eb="43">
      <t>コウセン</t>
    </rPh>
    <rPh sb="43" eb="46">
      <t>ヤキュウジョウ</t>
    </rPh>
    <rPh sb="49" eb="50">
      <t>ワカ</t>
    </rPh>
    <rPh sb="51" eb="53">
      <t>ワカウラ</t>
    </rPh>
    <rPh sb="53" eb="56">
      <t>チュウガッコウ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</si>
  <si>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</si>
  <si>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</si>
  <si>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９月２日（月）発表</t>
    <rPh sb="1" eb="2">
      <t>ガツ</t>
    </rPh>
    <rPh sb="3" eb="4">
      <t>ニチ</t>
    </rPh>
    <rPh sb="5" eb="6">
      <t>ゲツ</t>
    </rPh>
    <rPh sb="7" eb="9">
      <t>ハッピョウ</t>
    </rPh>
    <phoneticPr fontId="1"/>
  </si>
  <si>
    <t>Ａ級のリーグ戦は組まれていません</t>
    <rPh sb="1" eb="2">
      <t>キュウ</t>
    </rPh>
    <rPh sb="6" eb="7">
      <t>セン</t>
    </rPh>
    <rPh sb="8" eb="9">
      <t>ク</t>
    </rPh>
    <phoneticPr fontId="1"/>
  </si>
  <si>
    <t>日程　　</t>
    <rPh sb="0" eb="2">
      <t>ニッテイ</t>
    </rPh>
    <phoneticPr fontId="1"/>
  </si>
  <si>
    <t>　　　　　　　試合時間</t>
    <rPh sb="7" eb="9">
      <t>シアイ</t>
    </rPh>
    <rPh sb="9" eb="11">
      <t>ジカン</t>
    </rPh>
    <phoneticPr fontId="1"/>
  </si>
  <si>
    <t>　日程　　</t>
    <rPh sb="1" eb="3">
      <t>ニッテイ</t>
    </rPh>
    <phoneticPr fontId="1"/>
  </si>
  <si>
    <t>雨天中止</t>
    <rPh sb="0" eb="2">
      <t>ウテン</t>
    </rPh>
    <rPh sb="2" eb="4">
      <t>チュウシ</t>
    </rPh>
    <phoneticPr fontId="1"/>
  </si>
  <si>
    <t>９月１０日（火）発表</t>
    <rPh sb="1" eb="2">
      <t>ガツ</t>
    </rPh>
    <rPh sb="4" eb="5">
      <t>ニチ</t>
    </rPh>
    <rPh sb="6" eb="7">
      <t>カ</t>
    </rPh>
    <rPh sb="8" eb="10">
      <t>ハッピョウ</t>
    </rPh>
    <phoneticPr fontId="1"/>
  </si>
  <si>
    <t>西①</t>
    <rPh sb="0" eb="1">
      <t>ニシ</t>
    </rPh>
    <phoneticPr fontId="1"/>
  </si>
  <si>
    <t>西②</t>
    <rPh sb="0" eb="1">
      <t>ニシ</t>
    </rPh>
    <phoneticPr fontId="1"/>
  </si>
  <si>
    <t>①８：３０　②以降、雨天中止</t>
    <rPh sb="7" eb="9">
      <t>イコウ</t>
    </rPh>
    <rPh sb="10" eb="12">
      <t>ウテン</t>
    </rPh>
    <rPh sb="12" eb="14">
      <t>チュウシ</t>
    </rPh>
    <phoneticPr fontId="1"/>
  </si>
  <si>
    <t>９月１６日（月）発表</t>
    <rPh sb="1" eb="2">
      <t>ガツ</t>
    </rPh>
    <rPh sb="4" eb="5">
      <t>ニチ</t>
    </rPh>
    <rPh sb="6" eb="7">
      <t>ゲツ</t>
    </rPh>
    <rPh sb="8" eb="10">
      <t>ハッピョウ</t>
    </rPh>
    <phoneticPr fontId="1"/>
  </si>
  <si>
    <t>Ｂ級の試合は組まれていません</t>
    <rPh sb="1" eb="2">
      <t>キュウ</t>
    </rPh>
    <rPh sb="3" eb="5">
      <t>シアイ</t>
    </rPh>
    <rPh sb="6" eb="7">
      <t>ク</t>
    </rPh>
    <phoneticPr fontId="1"/>
  </si>
  <si>
    <t>西③</t>
    <rPh sb="0" eb="1">
      <t>ニシ</t>
    </rPh>
    <phoneticPr fontId="1"/>
  </si>
  <si>
    <t>西④</t>
    <rPh sb="0" eb="1">
      <t>ニシ</t>
    </rPh>
    <phoneticPr fontId="1"/>
  </si>
  <si>
    <t>９月１６日（月）変更</t>
    <rPh sb="1" eb="2">
      <t>ガツ</t>
    </rPh>
    <rPh sb="4" eb="5">
      <t>ニチ</t>
    </rPh>
    <rPh sb="6" eb="7">
      <t>ゲツ</t>
    </rPh>
    <rPh sb="8" eb="10">
      <t>ヘンコウ</t>
    </rPh>
    <phoneticPr fontId="1"/>
  </si>
  <si>
    <r>
      <t xml:space="preserve">①９：００ </t>
    </r>
    <r>
      <rPr>
        <b/>
        <sz val="11"/>
        <color indexed="56"/>
        <rFont val="ＭＳ Ｐゴシック"/>
        <family val="3"/>
        <charset val="128"/>
      </rPr>
      <t>②１０：４０</t>
    </r>
    <r>
      <rPr>
        <sz val="11"/>
        <color indexed="56"/>
        <rFont val="ＭＳ Ｐゴシック"/>
        <family val="3"/>
        <charset val="128"/>
      </rPr>
      <t xml:space="preserve"> ③１２：２０ ④１４：００　</t>
    </r>
    <r>
      <rPr>
        <b/>
        <sz val="11"/>
        <color indexed="56"/>
        <rFont val="ＭＳ Ｐゴシック"/>
        <family val="3"/>
        <charset val="128"/>
      </rPr>
      <t>第②試合変更</t>
    </r>
    <rPh sb="27" eb="28">
      <t>ダイ</t>
    </rPh>
    <rPh sb="29" eb="31">
      <t>シアイ</t>
    </rPh>
    <rPh sb="31" eb="33">
      <t>ヘンコウ</t>
    </rPh>
    <phoneticPr fontId="1"/>
  </si>
  <si>
    <t>９月２４日（火）発表</t>
    <rPh sb="1" eb="2">
      <t>ガツ</t>
    </rPh>
    <rPh sb="4" eb="5">
      <t>ニチ</t>
    </rPh>
    <rPh sb="6" eb="7">
      <t>カ</t>
    </rPh>
    <rPh sb="8" eb="10">
      <t>ハッピョウ</t>
    </rPh>
    <phoneticPr fontId="1"/>
  </si>
  <si>
    <t>①９：００ ②１０：４０ ③１２：２０ ④１４：００</t>
    <phoneticPr fontId="1"/>
  </si>
  <si>
    <t>球②</t>
    <rPh sb="0" eb="1">
      <t>キュウ</t>
    </rPh>
    <phoneticPr fontId="1"/>
  </si>
  <si>
    <t>球③</t>
    <rPh sb="0" eb="1">
      <t>キュウ</t>
    </rPh>
    <phoneticPr fontId="1"/>
  </si>
  <si>
    <t>球④</t>
    <rPh sb="0" eb="1">
      <t>キュウ</t>
    </rPh>
    <phoneticPr fontId="1"/>
  </si>
  <si>
    <t>途中棄権</t>
    <phoneticPr fontId="1"/>
  </si>
  <si>
    <r>
      <rPr>
        <sz val="10"/>
        <rFont val="ＭＳ Ｐゴシック"/>
        <family val="3"/>
        <charset val="128"/>
      </rPr>
      <t>棄権</t>
    </r>
    <r>
      <rPr>
        <sz val="10"/>
        <color indexed="14"/>
        <rFont val="ＭＳ Ｐゴシック"/>
        <family val="3"/>
        <charset val="128"/>
      </rPr>
      <t xml:space="preserve"> </t>
    </r>
    <phoneticPr fontId="1"/>
  </si>
  <si>
    <t>棄権</t>
    <phoneticPr fontId="1"/>
  </si>
  <si>
    <t>棄権</t>
    <phoneticPr fontId="1"/>
  </si>
  <si>
    <r>
      <rPr>
        <sz val="10"/>
        <color indexed="8"/>
        <rFont val="ＭＳ Ｐゴシック"/>
        <family val="3"/>
        <charset val="128"/>
      </rPr>
      <t>棄権</t>
    </r>
    <r>
      <rPr>
        <b/>
        <sz val="12"/>
        <color indexed="8"/>
        <rFont val="ＭＳ Ｐゴシック"/>
        <family val="3"/>
        <charset val="128"/>
      </rPr>
      <t>0</t>
    </r>
    <rPh sb="0" eb="2">
      <t>キケン</t>
    </rPh>
    <phoneticPr fontId="1"/>
  </si>
  <si>
    <r>
      <t>0</t>
    </r>
    <r>
      <rPr>
        <sz val="10"/>
        <color indexed="8"/>
        <rFont val="ＭＳ Ｐゴシック"/>
        <family val="3"/>
        <charset val="128"/>
      </rPr>
      <t>棄権</t>
    </r>
    <rPh sb="1" eb="3">
      <t>キケン</t>
    </rPh>
    <phoneticPr fontId="1"/>
  </si>
  <si>
    <t>球②</t>
    <rPh sb="0" eb="2">
      <t>キュウ２</t>
    </rPh>
    <phoneticPr fontId="1"/>
  </si>
  <si>
    <t>１０月１日（火）発表</t>
    <rPh sb="2" eb="3">
      <t>ガツ</t>
    </rPh>
    <rPh sb="4" eb="5">
      <t>ニチ</t>
    </rPh>
    <rPh sb="6" eb="7">
      <t>カ</t>
    </rPh>
    <rPh sb="8" eb="10">
      <t>ハッピョウ</t>
    </rPh>
    <phoneticPr fontId="1"/>
  </si>
  <si>
    <t>①８：３０ ②１０：１０ ③１１：５０ ④１３：３０ ⑤１５：１０</t>
    <phoneticPr fontId="1"/>
  </si>
  <si>
    <t>球⑤</t>
    <rPh sb="0" eb="1">
      <t>キュウ</t>
    </rPh>
    <phoneticPr fontId="1"/>
  </si>
  <si>
    <t>○</t>
  </si>
  <si>
    <t>●</t>
  </si>
  <si>
    <t>△</t>
  </si>
  <si>
    <t>勝率</t>
    <rPh sb="0" eb="2">
      <t>ショウリツ</t>
    </rPh>
    <phoneticPr fontId="1"/>
  </si>
  <si>
    <t>順位</t>
    <rPh sb="0" eb="1">
      <t>ジュン</t>
    </rPh>
    <rPh sb="1" eb="2">
      <t>イ</t>
    </rPh>
    <phoneticPr fontId="1"/>
  </si>
  <si>
    <t>１０月８日（火）発表</t>
    <rPh sb="2" eb="3">
      <t>ガツ</t>
    </rPh>
    <rPh sb="4" eb="5">
      <t>ニチ</t>
    </rPh>
    <rPh sb="6" eb="7">
      <t>カ</t>
    </rPh>
    <rPh sb="8" eb="10">
      <t>ハッピョウ</t>
    </rPh>
    <phoneticPr fontId="1"/>
  </si>
  <si>
    <t>棄権</t>
    <rPh sb="0" eb="2">
      <t>キケン</t>
    </rPh>
    <phoneticPr fontId="1"/>
  </si>
  <si>
    <r>
      <t>西①</t>
    </r>
    <r>
      <rPr>
        <b/>
        <sz val="9"/>
        <color indexed="10"/>
        <rFont val="ＭＳ Ｐゴシック"/>
        <family val="3"/>
        <charset val="128"/>
      </rPr>
      <t>※注</t>
    </r>
    <rPh sb="0" eb="1">
      <t>ニシ</t>
    </rPh>
    <phoneticPr fontId="1"/>
  </si>
  <si>
    <r>
      <t>球①</t>
    </r>
    <r>
      <rPr>
        <b/>
        <sz val="9"/>
        <color indexed="10"/>
        <rFont val="ＭＳ Ｐゴシック"/>
        <family val="3"/>
        <charset val="128"/>
      </rPr>
      <t>※注</t>
    </r>
    <rPh sb="0" eb="1">
      <t>キュウ</t>
    </rPh>
    <phoneticPr fontId="1"/>
  </si>
  <si>
    <r>
      <t>西①８：３０　球①９：００ 球②１０：４０　</t>
    </r>
    <r>
      <rPr>
        <b/>
        <sz val="9"/>
        <color indexed="10"/>
        <rFont val="ＭＳ Ｐゴシック"/>
        <family val="3"/>
        <charset val="128"/>
      </rPr>
      <t xml:space="preserve">※注 </t>
    </r>
    <r>
      <rPr>
        <sz val="11"/>
        <color indexed="10"/>
        <rFont val="ＭＳ Ｐゴシック"/>
        <family val="3"/>
        <charset val="128"/>
      </rPr>
      <t>会場により試合開始時間が異なります</t>
    </r>
    <rPh sb="0" eb="1">
      <t>ニシ</t>
    </rPh>
    <rPh sb="7" eb="8">
      <t>キュウ</t>
    </rPh>
    <rPh sb="14" eb="15">
      <t>キュウ</t>
    </rPh>
    <rPh sb="23" eb="24">
      <t>チュウ</t>
    </rPh>
    <rPh sb="25" eb="27">
      <t>カイジョウ</t>
    </rPh>
    <rPh sb="30" eb="32">
      <t>シアイ</t>
    </rPh>
    <rPh sb="32" eb="34">
      <t>カイシ</t>
    </rPh>
    <rPh sb="34" eb="36">
      <t>ジカン</t>
    </rPh>
    <rPh sb="37" eb="38">
      <t>コト</t>
    </rPh>
    <phoneticPr fontId="1"/>
  </si>
  <si>
    <r>
      <t>球②</t>
    </r>
    <r>
      <rPr>
        <b/>
        <sz val="9"/>
        <color indexed="10"/>
        <rFont val="ＭＳ Ｐゴシック"/>
        <family val="3"/>
        <charset val="128"/>
      </rPr>
      <t>※注</t>
    </r>
    <rPh sb="0" eb="1">
      <t>キュウ</t>
    </rPh>
    <rPh sb="3" eb="4">
      <t>チュウ</t>
    </rPh>
    <phoneticPr fontId="1"/>
  </si>
  <si>
    <r>
      <t>0</t>
    </r>
    <r>
      <rPr>
        <sz val="10"/>
        <color indexed="8"/>
        <rFont val="ＭＳ Ｐゴシック"/>
        <family val="3"/>
        <charset val="128"/>
      </rPr>
      <t>棄権</t>
    </r>
    <phoneticPr fontId="1"/>
  </si>
  <si>
    <r>
      <t>0</t>
    </r>
    <r>
      <rPr>
        <sz val="10"/>
        <color indexed="8"/>
        <rFont val="ＭＳ Ｐゴシック"/>
        <family val="3"/>
        <charset val="128"/>
      </rPr>
      <t>棄権</t>
    </r>
    <rPh sb="1" eb="3">
      <t>キケン</t>
    </rPh>
    <phoneticPr fontId="1"/>
  </si>
  <si>
    <t>１０月１５日（火）発表</t>
    <rPh sb="2" eb="3">
      <t>ガツ</t>
    </rPh>
    <rPh sb="5" eb="6">
      <t>ニチ</t>
    </rPh>
    <rPh sb="7" eb="8">
      <t>カ</t>
    </rPh>
    <rPh sb="9" eb="11">
      <t>ハッピョウ</t>
    </rPh>
    <phoneticPr fontId="1"/>
  </si>
  <si>
    <t>雨天中止</t>
    <rPh sb="0" eb="4">
      <t>ウテンチュウシ</t>
    </rPh>
    <phoneticPr fontId="1"/>
  </si>
  <si>
    <t>１０月２１日（月）発表</t>
    <rPh sb="2" eb="3">
      <t>ガツ</t>
    </rPh>
    <rPh sb="5" eb="6">
      <t>ニチ</t>
    </rPh>
    <rPh sb="7" eb="8">
      <t>ゲツ</t>
    </rPh>
    <rPh sb="9" eb="11">
      <t>ハッピョウ</t>
    </rPh>
    <phoneticPr fontId="1"/>
  </si>
  <si>
    <t>１０／２７（日）</t>
    <rPh sb="6" eb="7">
      <t>ニチ</t>
    </rPh>
    <phoneticPr fontId="1"/>
  </si>
  <si>
    <t>①９：００ ②１０：４０ ③１２：２０ ④１４：００</t>
    <phoneticPr fontId="1"/>
  </si>
  <si>
    <t>１０月２１日（月）変更</t>
    <rPh sb="2" eb="3">
      <t>ガツ</t>
    </rPh>
    <rPh sb="5" eb="6">
      <t>ニチ</t>
    </rPh>
    <rPh sb="7" eb="8">
      <t>ゲツ</t>
    </rPh>
    <rPh sb="9" eb="11">
      <t>ヘンコウ</t>
    </rPh>
    <phoneticPr fontId="1"/>
  </si>
  <si>
    <r>
      <t>西①８：３０　球①９：００ 球②１０：４０　</t>
    </r>
    <r>
      <rPr>
        <b/>
        <sz val="9"/>
        <color indexed="10"/>
        <rFont val="ＭＳ Ｐゴシック"/>
        <family val="3"/>
        <charset val="128"/>
      </rPr>
      <t xml:space="preserve">※注 </t>
    </r>
    <r>
      <rPr>
        <sz val="11"/>
        <color indexed="10"/>
        <rFont val="ＭＳ Ｐゴシック"/>
        <family val="3"/>
        <charset val="128"/>
      </rPr>
      <t>会場により試合開始時間が異なります</t>
    </r>
    <rPh sb="0" eb="1">
      <t>ニシ</t>
    </rPh>
    <rPh sb="7" eb="8">
      <t>キュウ</t>
    </rPh>
    <rPh sb="14" eb="15">
      <t>キュウ</t>
    </rPh>
    <rPh sb="23" eb="24">
      <t>チュウ</t>
    </rPh>
    <rPh sb="25" eb="27">
      <t>カイジョウ</t>
    </rPh>
    <rPh sb="30" eb="32">
      <t>シアイ</t>
    </rPh>
    <rPh sb="32" eb="34">
      <t>カイシ</t>
    </rPh>
    <rPh sb="34" eb="35">
      <t>ジ</t>
    </rPh>
    <rPh sb="35" eb="36">
      <t>カン</t>
    </rPh>
    <rPh sb="37" eb="38">
      <t>コト</t>
    </rPh>
    <phoneticPr fontId="1"/>
  </si>
  <si>
    <r>
      <t xml:space="preserve">①８：３０ </t>
    </r>
    <r>
      <rPr>
        <b/>
        <strike/>
        <sz val="11"/>
        <color indexed="16"/>
        <rFont val="ＭＳ Ｐゴシック"/>
        <family val="3"/>
        <charset val="128"/>
      </rPr>
      <t>②１０：４０ ③１２：２０</t>
    </r>
    <r>
      <rPr>
        <b/>
        <sz val="11"/>
        <color indexed="16"/>
        <rFont val="ＭＳ Ｐゴシック"/>
        <family val="3"/>
        <charset val="128"/>
      </rPr>
      <t>　第①試合の時間、組合せ変更</t>
    </r>
    <rPh sb="20" eb="21">
      <t>ダイ</t>
    </rPh>
    <rPh sb="22" eb="24">
      <t>シアイ</t>
    </rPh>
    <rPh sb="25" eb="27">
      <t>ジカン</t>
    </rPh>
    <rPh sb="28" eb="30">
      <t>クミアワ</t>
    </rPh>
    <rPh sb="31" eb="33">
      <t>ヘンコウ</t>
    </rPh>
    <phoneticPr fontId="1"/>
  </si>
  <si>
    <t>　</t>
    <phoneticPr fontId="1"/>
  </si>
  <si>
    <t>１１／３（日）</t>
    <rPh sb="5" eb="6">
      <t>ニチ</t>
    </rPh>
    <phoneticPr fontId="1"/>
  </si>
  <si>
    <t>１０月２９日（火）発表</t>
    <rPh sb="2" eb="3">
      <t>ガツ</t>
    </rPh>
    <rPh sb="5" eb="6">
      <t>ニチ</t>
    </rPh>
    <rPh sb="7" eb="8">
      <t>カ</t>
    </rPh>
    <rPh sb="9" eb="11">
      <t>ハッピョウ</t>
    </rPh>
    <phoneticPr fontId="1"/>
  </si>
  <si>
    <t>-</t>
    <phoneticPr fontId="1"/>
  </si>
  <si>
    <t>すく</t>
    <phoneticPr fontId="1"/>
  </si>
  <si>
    <t>クロ</t>
    <phoneticPr fontId="1"/>
  </si>
  <si>
    <t>ｶﾞｰﾙ</t>
    <phoneticPr fontId="1"/>
  </si>
  <si>
    <t>クロマティ</t>
    <phoneticPr fontId="1"/>
  </si>
  <si>
    <t>ガールフレンズ</t>
    <phoneticPr fontId="1"/>
  </si>
  <si>
    <t>棄権</t>
    <rPh sb="0" eb="2">
      <t>キケン</t>
    </rPh>
    <phoneticPr fontId="1"/>
  </si>
  <si>
    <t>あまつかぜ　Ｘ－ＢＯＭＢＥＲ</t>
    <phoneticPr fontId="1"/>
  </si>
  <si>
    <t>舞鶴市役所</t>
    <rPh sb="0" eb="5">
      <t>マイヅルシヤクショ</t>
    </rPh>
    <phoneticPr fontId="1"/>
  </si>
  <si>
    <t>優勝</t>
    <rPh sb="0" eb="2">
      <t>ユウショウ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</si>
</sst>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;@"/>
    <numFmt numFmtId="177" formatCode="0.000_ "/>
    <numFmt numFmtId="178" formatCode="0_ "/>
    <numFmt numFmtId="179" formatCode="0_);[Red]\(0\)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color indexed="16"/>
      <name val="ＭＳ Ｐゴシック"/>
      <family val="3"/>
      <charset val="128"/>
    </font>
    <font>
      <b/>
      <strike/>
      <sz val="11"/>
      <color indexed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9900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006600"/>
      <name val="ＭＳ Ｐゴシック"/>
      <family val="3"/>
      <charset val="128"/>
      <scheme val="minor"/>
    </font>
    <font>
      <sz val="11"/>
      <color rgb="FFFF0066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1"/>
      <color rgb="FFFF3300"/>
      <name val="ＭＳ Ｐゴシック"/>
      <family val="3"/>
      <charset val="128"/>
      <scheme val="minor"/>
    </font>
    <font>
      <sz val="10"/>
      <color rgb="FF9900CC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7030A0"/>
      <name val="ＭＳ Ｐゴシック"/>
      <family val="3"/>
      <charset val="128"/>
      <scheme val="minor"/>
    </font>
    <font>
      <sz val="12"/>
      <color rgb="FF7030A0"/>
      <name val="ＭＳ Ｐゴシック"/>
      <family val="3"/>
      <charset val="128"/>
      <scheme val="minor"/>
    </font>
    <font>
      <sz val="11"/>
      <color rgb="FF009900"/>
      <name val="ＭＳ Ｐゴシック"/>
      <family val="3"/>
      <charset val="128"/>
      <scheme val="minor"/>
    </font>
    <font>
      <sz val="11"/>
      <color theme="5" tint="-0.499984740745262"/>
      <name val="ＭＳ Ｐゴシック"/>
      <family val="3"/>
      <charset val="128"/>
      <scheme val="minor"/>
    </font>
    <font>
      <b/>
      <sz val="11"/>
      <color theme="5" tint="-0.49998474074526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0"/>
      <color rgb="FF00B050"/>
      <name val="ＭＳ Ｐゴシック"/>
      <family val="3"/>
      <charset val="128"/>
      <scheme val="minor"/>
    </font>
    <font>
      <sz val="20"/>
      <color rgb="FF00206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rgb="FF000099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30" xfId="0" applyBorder="1">
      <alignment vertical="center"/>
    </xf>
    <xf numFmtId="176" fontId="18" fillId="0" borderId="31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left" vertical="center" shrinkToFit="1"/>
    </xf>
    <xf numFmtId="0" fontId="21" fillId="0" borderId="0" xfId="0" applyFont="1" applyAlignment="1">
      <alignment horizontal="right" vertical="center" shrinkToFit="1"/>
    </xf>
    <xf numFmtId="0" fontId="22" fillId="0" borderId="0" xfId="0" applyFont="1" applyAlignment="1">
      <alignment horizontal="right" vertical="center" shrinkToFit="1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76" fontId="22" fillId="0" borderId="33" xfId="0" applyNumberFormat="1" applyFont="1" applyBorder="1" applyAlignment="1">
      <alignment horizontal="center" vertical="center"/>
    </xf>
    <xf numFmtId="176" fontId="18" fillId="0" borderId="34" xfId="0" applyNumberFormat="1" applyFont="1" applyBorder="1" applyAlignment="1">
      <alignment horizontal="center" vertical="center"/>
    </xf>
    <xf numFmtId="176" fontId="23" fillId="0" borderId="33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right"/>
    </xf>
    <xf numFmtId="0" fontId="17" fillId="0" borderId="30" xfId="0" applyFont="1" applyBorder="1" applyAlignment="1">
      <alignment horizontal="right" vertical="top"/>
    </xf>
    <xf numFmtId="176" fontId="22" fillId="0" borderId="31" xfId="0" applyNumberFormat="1" applyFon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24" fillId="0" borderId="0" xfId="0" applyFont="1" applyAlignment="1">
      <alignment horizontal="right" vertical="center" shrinkToFit="1"/>
    </xf>
    <xf numFmtId="176" fontId="24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top"/>
    </xf>
    <xf numFmtId="0" fontId="24" fillId="0" borderId="5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76" fontId="24" fillId="0" borderId="2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76" fontId="24" fillId="0" borderId="33" xfId="0" applyNumberFormat="1" applyFont="1" applyBorder="1" applyAlignment="1">
      <alignment horizontal="center" vertical="center"/>
    </xf>
    <xf numFmtId="0" fontId="0" fillId="0" borderId="34" xfId="0" applyBorder="1">
      <alignment vertical="center"/>
    </xf>
    <xf numFmtId="0" fontId="17" fillId="0" borderId="2" xfId="0" applyFont="1" applyBorder="1" applyAlignment="1">
      <alignment horizontal="right" vertical="top"/>
    </xf>
    <xf numFmtId="0" fontId="14" fillId="0" borderId="35" xfId="0" applyFont="1" applyBorder="1" applyAlignment="1">
      <alignment horizontal="right"/>
    </xf>
    <xf numFmtId="176" fontId="24" fillId="0" borderId="31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7" fillId="0" borderId="36" xfId="0" applyFont="1" applyBorder="1" applyAlignment="1">
      <alignment horizontal="right" vertical="top"/>
    </xf>
    <xf numFmtId="0" fontId="17" fillId="0" borderId="31" xfId="0" applyFont="1" applyBorder="1" applyAlignment="1">
      <alignment horizontal="right" vertical="top"/>
    </xf>
    <xf numFmtId="0" fontId="24" fillId="0" borderId="37" xfId="0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0" borderId="38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29" fillId="0" borderId="0" xfId="0" applyFont="1" applyAlignment="1">
      <alignment horizontal="right" vertical="center" shrinkToFit="1"/>
    </xf>
    <xf numFmtId="176" fontId="29" fillId="0" borderId="11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176" fontId="29" fillId="0" borderId="3" xfId="0" applyNumberFormat="1" applyFont="1" applyBorder="1" applyAlignment="1">
      <alignment horizontal="center" vertical="center"/>
    </xf>
    <xf numFmtId="176" fontId="29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/>
    </xf>
    <xf numFmtId="0" fontId="17" fillId="0" borderId="40" xfId="0" applyFont="1" applyBorder="1" applyAlignment="1">
      <alignment horizontal="left" vertical="top"/>
    </xf>
    <xf numFmtId="0" fontId="29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0" fillId="0" borderId="41" xfId="0" applyBorder="1">
      <alignment vertical="center"/>
    </xf>
    <xf numFmtId="0" fontId="14" fillId="0" borderId="0" xfId="0" applyFont="1" applyBorder="1" applyAlignment="1">
      <alignment horizontal="right"/>
    </xf>
    <xf numFmtId="0" fontId="0" fillId="0" borderId="42" xfId="0" applyBorder="1">
      <alignment vertical="center"/>
    </xf>
    <xf numFmtId="0" fontId="30" fillId="0" borderId="0" xfId="0" applyFont="1" applyAlignment="1">
      <alignment horizontal="right" vertical="center" shrinkToFit="1"/>
    </xf>
    <xf numFmtId="176" fontId="31" fillId="0" borderId="2" xfId="0" applyNumberFormat="1" applyFont="1" applyBorder="1" applyAlignment="1">
      <alignment horizontal="center" vertical="center"/>
    </xf>
    <xf numFmtId="176" fontId="30" fillId="0" borderId="3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0" fillId="0" borderId="43" xfId="0" applyBorder="1">
      <alignment vertical="center"/>
    </xf>
    <xf numFmtId="176" fontId="30" fillId="0" borderId="44" xfId="0" applyNumberFormat="1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14" fillId="0" borderId="38" xfId="0" applyFont="1" applyBorder="1" applyAlignment="1">
      <alignment horizontal="right"/>
    </xf>
    <xf numFmtId="0" fontId="32" fillId="0" borderId="0" xfId="0" applyFont="1" applyAlignment="1">
      <alignment horizontal="right" vertical="center" shrinkToFit="1"/>
    </xf>
    <xf numFmtId="56" fontId="33" fillId="0" borderId="0" xfId="0" applyNumberFormat="1" applyFont="1" applyAlignment="1">
      <alignment horizontal="right" vertical="center" shrinkToFit="1"/>
    </xf>
    <xf numFmtId="0" fontId="34" fillId="0" borderId="3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56" fontId="34" fillId="0" borderId="0" xfId="0" applyNumberFormat="1" applyFont="1" applyAlignment="1">
      <alignment horizontal="right" vertical="center" shrinkToFit="1"/>
    </xf>
    <xf numFmtId="0" fontId="23" fillId="0" borderId="0" xfId="0" applyFont="1" applyAlignment="1">
      <alignment horizontal="right" vertical="center" shrinkToFit="1"/>
    </xf>
    <xf numFmtId="0" fontId="16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left"/>
    </xf>
    <xf numFmtId="0" fontId="17" fillId="0" borderId="31" xfId="0" applyFont="1" applyBorder="1" applyAlignment="1">
      <alignment horizontal="left" vertical="top"/>
    </xf>
    <xf numFmtId="176" fontId="33" fillId="0" borderId="4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3" xfId="0" applyFont="1" applyBorder="1" applyAlignment="1">
      <alignment horizontal="left" vertical="center"/>
    </xf>
    <xf numFmtId="0" fontId="35" fillId="0" borderId="38" xfId="0" applyNumberFormat="1" applyFont="1" applyBorder="1" applyAlignment="1">
      <alignment horizontal="left" vertical="center"/>
    </xf>
    <xf numFmtId="0" fontId="35" fillId="0" borderId="0" xfId="0" applyNumberFormat="1" applyFont="1" applyBorder="1" applyAlignment="1">
      <alignment horizontal="left" vertical="center"/>
    </xf>
    <xf numFmtId="0" fontId="35" fillId="0" borderId="0" xfId="0" applyNumberFormat="1" applyFont="1" applyBorder="1" applyAlignment="1">
      <alignment horizontal="right" vertical="center"/>
    </xf>
    <xf numFmtId="0" fontId="35" fillId="0" borderId="45" xfId="0" applyNumberFormat="1" applyFont="1" applyBorder="1" applyAlignment="1">
      <alignment horizontal="right" vertical="center"/>
    </xf>
    <xf numFmtId="0" fontId="26" fillId="0" borderId="3" xfId="0" applyFont="1" applyBorder="1" applyAlignment="1">
      <alignment horizontal="right" vertical="center"/>
    </xf>
    <xf numFmtId="0" fontId="39" fillId="0" borderId="0" xfId="0" applyFont="1" applyAlignment="1">
      <alignment horizontal="right" vertical="center" shrinkToFit="1"/>
    </xf>
    <xf numFmtId="176" fontId="39" fillId="0" borderId="0" xfId="0" applyNumberFormat="1" applyFont="1" applyAlignment="1">
      <alignment horizontal="right" vertical="center"/>
    </xf>
    <xf numFmtId="176" fontId="39" fillId="0" borderId="3" xfId="0" applyNumberFormat="1" applyFont="1" applyBorder="1" applyAlignment="1">
      <alignment horizontal="center" vertical="center"/>
    </xf>
    <xf numFmtId="176" fontId="39" fillId="0" borderId="2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17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19" fillId="0" borderId="4" xfId="0" applyNumberFormat="1" applyFont="1" applyBorder="1" applyAlignment="1">
      <alignment horizontal="right" vertical="center"/>
    </xf>
    <xf numFmtId="49" fontId="19" fillId="0" borderId="15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right" vertical="center"/>
    </xf>
    <xf numFmtId="0" fontId="19" fillId="0" borderId="15" xfId="0" applyNumberFormat="1" applyFont="1" applyBorder="1" applyAlignment="1">
      <alignment horizontal="left" vertical="center"/>
    </xf>
    <xf numFmtId="0" fontId="19" fillId="0" borderId="52" xfId="0" applyNumberFormat="1" applyFont="1" applyBorder="1" applyAlignment="1">
      <alignment horizontal="left" vertical="center"/>
    </xf>
    <xf numFmtId="0" fontId="19" fillId="0" borderId="2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right" vertical="center"/>
    </xf>
    <xf numFmtId="0" fontId="19" fillId="0" borderId="53" xfId="0" applyNumberFormat="1" applyFont="1" applyBorder="1" applyAlignment="1">
      <alignment horizontal="left" vertical="center"/>
    </xf>
    <xf numFmtId="0" fontId="19" fillId="0" borderId="46" xfId="0" applyNumberFormat="1" applyFont="1" applyBorder="1" applyAlignment="1">
      <alignment horizontal="right" vertical="center"/>
    </xf>
    <xf numFmtId="49" fontId="19" fillId="0" borderId="56" xfId="0" applyNumberFormat="1" applyFont="1" applyBorder="1" applyAlignment="1">
      <alignment horizontal="center" vertical="center"/>
    </xf>
    <xf numFmtId="0" fontId="19" fillId="0" borderId="58" xfId="0" applyNumberFormat="1" applyFont="1" applyBorder="1" applyAlignment="1">
      <alignment horizontal="left" vertical="center"/>
    </xf>
    <xf numFmtId="0" fontId="19" fillId="0" borderId="56" xfId="0" applyNumberFormat="1" applyFont="1" applyBorder="1" applyAlignment="1">
      <alignment horizontal="right" vertical="center"/>
    </xf>
    <xf numFmtId="0" fontId="19" fillId="0" borderId="56" xfId="0" applyNumberFormat="1" applyFont="1" applyBorder="1" applyAlignment="1">
      <alignment horizontal="left" vertical="center"/>
    </xf>
    <xf numFmtId="0" fontId="19" fillId="0" borderId="57" xfId="0" applyNumberFormat="1" applyFont="1" applyBorder="1" applyAlignment="1">
      <alignment horizontal="left" vertical="center"/>
    </xf>
    <xf numFmtId="0" fontId="40" fillId="0" borderId="49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left"/>
    </xf>
    <xf numFmtId="0" fontId="41" fillId="0" borderId="2" xfId="0" applyNumberFormat="1" applyFont="1" applyBorder="1" applyAlignment="1">
      <alignment horizontal="left" vertical="center"/>
    </xf>
    <xf numFmtId="0" fontId="41" fillId="0" borderId="33" xfId="0" applyNumberFormat="1" applyFont="1" applyBorder="1" applyAlignment="1">
      <alignment horizontal="left" vertical="center"/>
    </xf>
    <xf numFmtId="0" fontId="41" fillId="0" borderId="3" xfId="0" applyFont="1" applyBorder="1" applyAlignment="1">
      <alignment horizontal="right"/>
    </xf>
    <xf numFmtId="0" fontId="41" fillId="0" borderId="31" xfId="0" applyFont="1" applyBorder="1" applyAlignment="1">
      <alignment horizontal="right" vertical="top"/>
    </xf>
    <xf numFmtId="176" fontId="39" fillId="0" borderId="42" xfId="0" applyNumberFormat="1" applyFont="1" applyBorder="1" applyAlignment="1">
      <alignment horizontal="right" vertical="center"/>
    </xf>
    <xf numFmtId="0" fontId="39" fillId="0" borderId="41" xfId="0" applyFont="1" applyBorder="1" applyAlignment="1">
      <alignment horizontal="left" vertical="center"/>
    </xf>
    <xf numFmtId="176" fontId="0" fillId="0" borderId="42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7" fillId="0" borderId="42" xfId="0" applyFont="1" applyBorder="1" applyAlignment="1">
      <alignment horizontal="right" vertical="center"/>
    </xf>
    <xf numFmtId="0" fontId="17" fillId="0" borderId="41" xfId="0" applyFont="1" applyBorder="1" applyAlignment="1">
      <alignment horizontal="left" vertical="center"/>
    </xf>
    <xf numFmtId="0" fontId="0" fillId="0" borderId="35" xfId="0" applyBorder="1" applyAlignment="1">
      <alignment horizontal="left"/>
    </xf>
    <xf numFmtId="0" fontId="17" fillId="0" borderId="38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39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8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7" fillId="0" borderId="5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40" fillId="0" borderId="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177" fontId="38" fillId="0" borderId="4" xfId="0" applyNumberFormat="1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8" fontId="38" fillId="0" borderId="19" xfId="0" applyNumberFormat="1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177" fontId="38" fillId="0" borderId="23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8" fontId="38" fillId="0" borderId="25" xfId="0" applyNumberFormat="1" applyFont="1" applyBorder="1" applyAlignment="1">
      <alignment horizontal="center" vertical="center"/>
    </xf>
    <xf numFmtId="178" fontId="38" fillId="0" borderId="6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38" fillId="0" borderId="28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 shrinkToFit="1"/>
    </xf>
    <xf numFmtId="0" fontId="15" fillId="2" borderId="1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horizontal="right" vertical="center"/>
    </xf>
    <xf numFmtId="0" fontId="15" fillId="2" borderId="10" xfId="0" applyFont="1" applyFill="1" applyBorder="1" applyAlignment="1">
      <alignment horizontal="right" vertical="center" shrinkToFit="1"/>
    </xf>
    <xf numFmtId="0" fontId="15" fillId="2" borderId="7" xfId="0" applyFont="1" applyFill="1" applyBorder="1" applyAlignment="1">
      <alignment horizontal="right" vertical="center" shrinkToFit="1"/>
    </xf>
    <xf numFmtId="0" fontId="15" fillId="2" borderId="1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3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right" vertical="center" shrinkToFit="1"/>
    </xf>
    <xf numFmtId="0" fontId="38" fillId="3" borderId="7" xfId="0" applyFont="1" applyFill="1" applyBorder="1" applyAlignment="1">
      <alignment horizontal="right" vertical="center" shrinkToFit="1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15" fillId="3" borderId="10" xfId="0" applyFont="1" applyFill="1" applyBorder="1" applyAlignment="1">
      <alignment horizontal="left" vertical="center" shrinkToFit="1"/>
    </xf>
    <xf numFmtId="0" fontId="15" fillId="3" borderId="7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right" vertical="center" shrinkToFit="1"/>
    </xf>
    <xf numFmtId="0" fontId="15" fillId="3" borderId="4" xfId="0" applyFont="1" applyFill="1" applyBorder="1" applyAlignment="1">
      <alignment horizontal="right" vertical="center" shrinkToFit="1"/>
    </xf>
    <xf numFmtId="0" fontId="15" fillId="2" borderId="10" xfId="0" applyFont="1" applyFill="1" applyBorder="1" applyAlignment="1">
      <alignment horizontal="left" vertical="center" shrinkToFit="1"/>
    </xf>
    <xf numFmtId="0" fontId="15" fillId="2" borderId="7" xfId="0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right" vertical="center" shrinkToFit="1"/>
    </xf>
    <xf numFmtId="0" fontId="38" fillId="3" borderId="27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8" fillId="3" borderId="28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1866900</xdr:colOff>
      <xdr:row>4</xdr:row>
      <xdr:rowOff>447675</xdr:rowOff>
    </xdr:from>
    <xdr:to>
      <xdr:col>13</xdr:col>
      <xdr:colOff>228600</xdr:colOff>
      <xdr:row>12</xdr:row>
      <xdr:rowOff>219075</xdr:rowOff>
    </xdr:to>
    <xdr:cxnSp macro="">
      <xdr:nvCxnSpPr>
        <xdr:cNvPr id="5" name="直線コネクタ 4"/>
        <xdr:cNvCxnSpPr/>
      </xdr:nvCxnSpPr>
      <xdr:spPr>
        <a:xfrm>
          <a:off x="2371725" y="1390650"/>
          <a:ext cx="2857500" cy="1828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5"/>
  <sheetViews>
    <sheetView showGridLines="0" tabSelected="1" workbookViewId="0">
      <selection sqref="A1:T1"/>
    </sheetView>
  </sheetViews>
  <sheetFormatPr defaultRowHeight="13.5"/>
  <cols>
    <col min="1" max="1" width="6.625" customWidth="1"/>
    <col min="2" max="2" width="24.625" customWidth="1"/>
    <col min="3" max="14" width="3.125" customWidth="1"/>
    <col min="15" max="17" width="9.625" customWidth="1"/>
    <col min="18" max="18" width="15.125" bestFit="1" customWidth="1"/>
    <col min="19" max="20" width="9.625" customWidth="1"/>
  </cols>
  <sheetData>
    <row r="1" spans="1:23" ht="30" customHeight="1">
      <c r="A1" s="212" t="s">
        <v>45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3" ht="12" customHeight="1"/>
    <row r="3" spans="1:23" ht="18" customHeight="1">
      <c r="A3" s="215" t="s">
        <v>49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32"/>
      <c r="V3" s="32"/>
      <c r="W3" s="32"/>
    </row>
    <row r="4" spans="1:23" ht="14.25" thickBot="1"/>
    <row r="5" spans="1:23" ht="36" customHeight="1" thickBot="1">
      <c r="A5" s="135" t="s">
        <v>87</v>
      </c>
      <c r="B5" s="136" t="s">
        <v>44</v>
      </c>
      <c r="C5" s="227" t="s">
        <v>108</v>
      </c>
      <c r="D5" s="228"/>
      <c r="E5" s="231"/>
      <c r="F5" s="227" t="s">
        <v>109</v>
      </c>
      <c r="G5" s="228"/>
      <c r="H5" s="231"/>
      <c r="I5" s="227" t="s">
        <v>40</v>
      </c>
      <c r="J5" s="228"/>
      <c r="K5" s="231"/>
      <c r="L5" s="227" t="s">
        <v>110</v>
      </c>
      <c r="M5" s="228"/>
      <c r="N5" s="229"/>
      <c r="O5" s="137" t="s">
        <v>41</v>
      </c>
      <c r="P5" s="138" t="s">
        <v>42</v>
      </c>
      <c r="Q5" s="138" t="s">
        <v>43</v>
      </c>
      <c r="R5" s="139" t="s">
        <v>86</v>
      </c>
      <c r="S5" s="140" t="s">
        <v>50</v>
      </c>
      <c r="T5" s="141" t="s">
        <v>51</v>
      </c>
    </row>
    <row r="6" spans="1:23" ht="18" customHeight="1">
      <c r="A6" s="269" t="s">
        <v>116</v>
      </c>
      <c r="B6" s="270" t="s">
        <v>38</v>
      </c>
      <c r="C6" s="232"/>
      <c r="D6" s="233"/>
      <c r="E6" s="234"/>
      <c r="F6" s="233" t="s">
        <v>83</v>
      </c>
      <c r="G6" s="233"/>
      <c r="H6" s="233"/>
      <c r="I6" s="232" t="s">
        <v>83</v>
      </c>
      <c r="J6" s="233"/>
      <c r="K6" s="234"/>
      <c r="L6" s="159" t="s">
        <v>83</v>
      </c>
      <c r="M6" s="235" t="s">
        <v>113</v>
      </c>
      <c r="N6" s="236"/>
      <c r="O6" s="224">
        <f>COUNTIF(C6:M6,"○")</f>
        <v>3</v>
      </c>
      <c r="P6" s="210">
        <f>COUNTIF(C6:M6,"●")</f>
        <v>0</v>
      </c>
      <c r="Q6" s="210">
        <f>COUNTIF(E6:M6,"△")</f>
        <v>0</v>
      </c>
      <c r="R6" s="206">
        <f>O6/(O6+P6)</f>
        <v>1</v>
      </c>
      <c r="S6" s="217">
        <f>IF(C6="○",MAX(C7,E7),IF(C6="●",MIN(C7,E7),C7))+IF(F6="○",MAX(F7,H7),IF(F6="●",MIN(F7,H7),F7))+IF(I6="○",MAX(I7,K7),IF(I6="●",MIN(I7,K7),I7))+IF(L6="○",MAX(L7,N7),IF(L6="●",MIN(L7,N7),L7))</f>
        <v>12</v>
      </c>
      <c r="T6" s="222">
        <f>IF(C6="○",MIN(C7,E7),IF(C6="●",MAX(C7,E7),C7))+IF(F6="○",MIN(F7,H7),IF(F6="●",MAX(F7,H7),F7))+IF(I6="○",MIN(I7,K7),IF(I6="●",MAX(I7,K7),I7))+IF(L6="○",MIN(L7,N7),IF(L6="●",MAX(L7,N7),L7))</f>
        <v>1</v>
      </c>
    </row>
    <row r="7" spans="1:23" ht="18" customHeight="1">
      <c r="A7" s="271"/>
      <c r="B7" s="272"/>
      <c r="C7" s="142"/>
      <c r="D7" s="143"/>
      <c r="E7" s="144"/>
      <c r="F7" s="145">
        <v>1</v>
      </c>
      <c r="G7" s="143" t="s">
        <v>107</v>
      </c>
      <c r="H7" s="146">
        <v>0</v>
      </c>
      <c r="I7" s="142">
        <v>4</v>
      </c>
      <c r="J7" s="143" t="s">
        <v>107</v>
      </c>
      <c r="K7" s="144">
        <v>1</v>
      </c>
      <c r="L7" s="145">
        <v>7</v>
      </c>
      <c r="M7" s="143" t="s">
        <v>107</v>
      </c>
      <c r="N7" s="147">
        <v>0</v>
      </c>
      <c r="O7" s="191"/>
      <c r="P7" s="193"/>
      <c r="Q7" s="193"/>
      <c r="R7" s="207"/>
      <c r="S7" s="208"/>
      <c r="T7" s="182"/>
      <c r="U7" s="133"/>
    </row>
    <row r="8" spans="1:23" ht="18" customHeight="1">
      <c r="A8" s="221">
        <v>2</v>
      </c>
      <c r="B8" s="225" t="s">
        <v>111</v>
      </c>
      <c r="C8" s="196" t="s">
        <v>84</v>
      </c>
      <c r="D8" s="197"/>
      <c r="E8" s="198"/>
      <c r="F8" s="196"/>
      <c r="G8" s="197"/>
      <c r="H8" s="198"/>
      <c r="I8" s="196" t="s">
        <v>85</v>
      </c>
      <c r="J8" s="197"/>
      <c r="K8" s="198"/>
      <c r="L8" s="197" t="s">
        <v>83</v>
      </c>
      <c r="M8" s="197"/>
      <c r="N8" s="202"/>
      <c r="O8" s="191">
        <f>COUNTIF(C8:N8,"○")</f>
        <v>1</v>
      </c>
      <c r="P8" s="193">
        <f>COUNTIF(C8:N8,"●")</f>
        <v>1</v>
      </c>
      <c r="Q8" s="193">
        <f>COUNTIF(E8:N8,"△")</f>
        <v>1</v>
      </c>
      <c r="R8" s="207">
        <f>O8/(O8+P8)</f>
        <v>0.5</v>
      </c>
      <c r="S8" s="208">
        <f>IF(C8="○",MAX(C9,E9),IF(C8="●",MIN(C9,E9),C9))+IF(F8="○",MAX(F9,H9),IF(F8="●",MIN(F9,H9),F9))+IF(I8="○",MAX(I9,K9),IF(I8="●",MIN(I9,K9),I9))+IF(L8="○",MAX(L9,N9),IF(L8="●",MIN(L9,N9),L9))</f>
        <v>3</v>
      </c>
      <c r="T8" s="182">
        <f t="shared" ref="T8" si="0">IF(C8="○",MIN(C9,E9),IF(C8="●",MAX(C9,E9),C9))+IF(F8="○",MIN(F9,H9),IF(F8="●",MAX(F9,H9),F9))+IF(I8="○",MIN(I9,K9),IF(I8="●",MAX(I9,K9),I9))+IF(L8="○",MIN(L9,N9),IF(L8="●",MAX(L9,N9),L9))</f>
        <v>1</v>
      </c>
    </row>
    <row r="9" spans="1:23" ht="18" customHeight="1">
      <c r="A9" s="221"/>
      <c r="B9" s="225"/>
      <c r="C9" s="148">
        <v>1</v>
      </c>
      <c r="D9" s="149" t="s">
        <v>107</v>
      </c>
      <c r="E9" s="150">
        <v>0</v>
      </c>
      <c r="F9" s="148"/>
      <c r="G9" s="149"/>
      <c r="H9" s="150"/>
      <c r="I9" s="148">
        <v>0</v>
      </c>
      <c r="J9" s="149" t="s">
        <v>107</v>
      </c>
      <c r="K9" s="150">
        <v>0</v>
      </c>
      <c r="L9" s="151">
        <v>3</v>
      </c>
      <c r="M9" s="149" t="s">
        <v>107</v>
      </c>
      <c r="N9" s="152">
        <v>0</v>
      </c>
      <c r="O9" s="191"/>
      <c r="P9" s="193"/>
      <c r="Q9" s="193"/>
      <c r="R9" s="207"/>
      <c r="S9" s="208"/>
      <c r="T9" s="182"/>
    </row>
    <row r="10" spans="1:23" ht="18" customHeight="1">
      <c r="A10" s="221">
        <v>3</v>
      </c>
      <c r="B10" s="225" t="s">
        <v>39</v>
      </c>
      <c r="C10" s="199" t="s">
        <v>84</v>
      </c>
      <c r="D10" s="200"/>
      <c r="E10" s="201"/>
      <c r="F10" s="200" t="s">
        <v>85</v>
      </c>
      <c r="G10" s="200"/>
      <c r="H10" s="200"/>
      <c r="I10" s="199"/>
      <c r="J10" s="200"/>
      <c r="K10" s="201"/>
      <c r="L10" s="200" t="s">
        <v>83</v>
      </c>
      <c r="M10" s="200"/>
      <c r="N10" s="230"/>
      <c r="O10" s="191">
        <f>COUNTIF(C10:N10,"○")</f>
        <v>1</v>
      </c>
      <c r="P10" s="193">
        <f>COUNTIF(C10:N10,"●")</f>
        <v>1</v>
      </c>
      <c r="Q10" s="193">
        <f>COUNTIF(E10:N10,"△")</f>
        <v>1</v>
      </c>
      <c r="R10" s="207">
        <f>O10/(O10+P10)</f>
        <v>0.5</v>
      </c>
      <c r="S10" s="208">
        <f t="shared" ref="S10" si="1">IF(C10="○",MAX(C11,E11),IF(C10="●",MIN(C11,E11),C11))+IF(F10="○",MAX(F11,H11),IF(F10="●",MIN(F11,H11),F11))+IF(I10="○",MAX(I11,K11),IF(I10="●",MIN(I11,K11),I11))+IF(L10="○",MAX(L11,N11),IF(L10="●",MIN(L11,N11),L11))</f>
        <v>5</v>
      </c>
      <c r="T10" s="182">
        <f t="shared" ref="T10" si="2">IF(C10="○",MIN(C11,E11),IF(C10="●",MAX(C11,E11),C11))+IF(F10="○",MIN(F11,H11),IF(F10="●",MAX(F11,H11),F11))+IF(I10="○",MIN(I11,K11),IF(I10="●",MAX(I11,K11),I11))+IF(L10="○",MIN(L11,N11),IF(L10="●",MAX(L11,N11),L11))</f>
        <v>4</v>
      </c>
    </row>
    <row r="11" spans="1:23" ht="18" customHeight="1">
      <c r="A11" s="221"/>
      <c r="B11" s="225"/>
      <c r="C11" s="142">
        <v>4</v>
      </c>
      <c r="D11" s="143" t="s">
        <v>107</v>
      </c>
      <c r="E11" s="144">
        <v>1</v>
      </c>
      <c r="F11" s="145">
        <v>0</v>
      </c>
      <c r="G11" s="143" t="s">
        <v>107</v>
      </c>
      <c r="H11" s="146">
        <v>0</v>
      </c>
      <c r="I11" s="142"/>
      <c r="J11" s="143"/>
      <c r="K11" s="144"/>
      <c r="L11" s="145">
        <v>4</v>
      </c>
      <c r="M11" s="143" t="s">
        <v>107</v>
      </c>
      <c r="N11" s="147">
        <v>0</v>
      </c>
      <c r="O11" s="191"/>
      <c r="P11" s="193"/>
      <c r="Q11" s="193"/>
      <c r="R11" s="207"/>
      <c r="S11" s="208"/>
      <c r="T11" s="182"/>
    </row>
    <row r="12" spans="1:23" ht="18" customHeight="1">
      <c r="A12" s="221">
        <v>4</v>
      </c>
      <c r="B12" s="225" t="s">
        <v>112</v>
      </c>
      <c r="C12" s="160" t="s">
        <v>84</v>
      </c>
      <c r="D12" s="189" t="s">
        <v>113</v>
      </c>
      <c r="E12" s="190"/>
      <c r="F12" s="197" t="s">
        <v>84</v>
      </c>
      <c r="G12" s="197"/>
      <c r="H12" s="197"/>
      <c r="I12" s="196" t="s">
        <v>84</v>
      </c>
      <c r="J12" s="197"/>
      <c r="K12" s="198"/>
      <c r="L12" s="196"/>
      <c r="M12" s="197"/>
      <c r="N12" s="202"/>
      <c r="O12" s="191">
        <f>COUNTIF(C12:N12,"○")</f>
        <v>0</v>
      </c>
      <c r="P12" s="193">
        <f>COUNTIF(C12:N12,"●")</f>
        <v>3</v>
      </c>
      <c r="Q12" s="193">
        <f>COUNTIF(E12:N12,"△")</f>
        <v>0</v>
      </c>
      <c r="R12" s="207">
        <f>O12/(O12+P12)</f>
        <v>0</v>
      </c>
      <c r="S12" s="208">
        <f t="shared" ref="S12" si="3">IF(C12="○",MAX(C13,E13),IF(C12="●",MIN(C13,E13),C13))+IF(F12="○",MAX(F13,H13),IF(F12="●",MIN(F13,H13),F13))+IF(I12="○",MAX(I13,K13),IF(I12="●",MIN(I13,K13),I13))+IF(L12="○",MAX(L13,N13),IF(L12="●",MIN(L13,N13),L13))</f>
        <v>0</v>
      </c>
      <c r="T12" s="182">
        <f t="shared" ref="T12" si="4">IF(C12="○",MIN(C13,E13),IF(C12="●",MAX(C13,E13),C13))+IF(F12="○",MIN(F13,H13),IF(F12="●",MAX(F13,H13),F13))+IF(I12="○",MIN(I13,K13),IF(I12="●",MAX(I13,K13),I13))+IF(L12="○",MIN(L13,N13),IF(L12="●",MAX(L13,N13),L13))</f>
        <v>14</v>
      </c>
      <c r="U12" s="134"/>
    </row>
    <row r="13" spans="1:23" ht="18" customHeight="1" thickBot="1">
      <c r="A13" s="223"/>
      <c r="B13" s="226"/>
      <c r="C13" s="153">
        <v>7</v>
      </c>
      <c r="D13" s="154" t="s">
        <v>107</v>
      </c>
      <c r="E13" s="155">
        <v>0</v>
      </c>
      <c r="F13" s="156">
        <v>3</v>
      </c>
      <c r="G13" s="154" t="s">
        <v>107</v>
      </c>
      <c r="H13" s="157">
        <v>0</v>
      </c>
      <c r="I13" s="153">
        <v>4</v>
      </c>
      <c r="J13" s="154" t="s">
        <v>107</v>
      </c>
      <c r="K13" s="155">
        <v>0</v>
      </c>
      <c r="L13" s="153"/>
      <c r="M13" s="154"/>
      <c r="N13" s="158"/>
      <c r="O13" s="192"/>
      <c r="P13" s="209"/>
      <c r="Q13" s="209"/>
      <c r="R13" s="211"/>
      <c r="S13" s="216"/>
      <c r="T13" s="183"/>
    </row>
    <row r="15" spans="1:23" ht="15" customHeight="1">
      <c r="B15" s="36" t="s">
        <v>47</v>
      </c>
      <c r="C15" s="36"/>
      <c r="D15" s="36"/>
      <c r="E15" s="37"/>
      <c r="F15" s="37"/>
      <c r="G15" s="37"/>
      <c r="H15" s="18" t="s">
        <v>56</v>
      </c>
      <c r="I15" s="18"/>
      <c r="J15" s="18"/>
      <c r="K15" s="218" t="s">
        <v>55</v>
      </c>
      <c r="L15" s="218"/>
      <c r="M15" s="218"/>
      <c r="N15" s="218"/>
      <c r="O15" s="218"/>
      <c r="P15" s="218"/>
      <c r="Q15" s="218"/>
      <c r="R15" s="218"/>
      <c r="S15" s="218"/>
    </row>
    <row r="16" spans="1:23" ht="15" customHeight="1">
      <c r="B16" s="33" t="s">
        <v>48</v>
      </c>
      <c r="C16" s="33"/>
      <c r="D16" s="33"/>
      <c r="E16" s="187" t="s">
        <v>19</v>
      </c>
      <c r="F16" s="187"/>
      <c r="G16" s="187"/>
      <c r="H16" s="187"/>
      <c r="I16" s="126"/>
      <c r="J16" s="126"/>
      <c r="K16" s="214" t="s">
        <v>61</v>
      </c>
      <c r="L16" s="214"/>
      <c r="M16" s="214"/>
      <c r="N16" s="214"/>
      <c r="O16" s="214"/>
      <c r="P16" s="214"/>
      <c r="Q16" s="214"/>
      <c r="R16" s="214"/>
      <c r="S16" s="214"/>
    </row>
    <row r="17" spans="2:21" ht="15" customHeight="1">
      <c r="B17" s="34" t="s">
        <v>52</v>
      </c>
      <c r="C17" s="34"/>
      <c r="D17" s="34"/>
      <c r="E17" s="188" t="s">
        <v>20</v>
      </c>
      <c r="F17" s="188"/>
      <c r="G17" s="188"/>
      <c r="H17" s="188"/>
      <c r="I17" s="127"/>
      <c r="J17" s="127"/>
      <c r="K17" s="219" t="s">
        <v>53</v>
      </c>
      <c r="L17" s="219"/>
      <c r="M17" s="219"/>
      <c r="N17" s="219"/>
      <c r="O17" s="219"/>
      <c r="P17" s="219"/>
      <c r="Q17" s="219"/>
      <c r="R17" s="219"/>
    </row>
    <row r="18" spans="2:21" ht="15" customHeight="1">
      <c r="B18" s="38" t="s">
        <v>58</v>
      </c>
      <c r="C18" s="38"/>
      <c r="D18" s="38"/>
      <c r="E18" s="220" t="s">
        <v>21</v>
      </c>
      <c r="F18" s="220"/>
      <c r="G18" s="220"/>
      <c r="H18" s="220"/>
      <c r="I18" s="123"/>
      <c r="J18" s="123"/>
      <c r="K18" s="195" t="s">
        <v>53</v>
      </c>
      <c r="L18" s="195"/>
      <c r="M18" s="195"/>
      <c r="N18" s="195"/>
      <c r="O18" s="195"/>
      <c r="P18" s="195"/>
      <c r="Q18" s="195"/>
      <c r="R18" s="195"/>
      <c r="S18" s="195"/>
    </row>
    <row r="19" spans="2:21" ht="15" customHeight="1">
      <c r="B19" s="39" t="s">
        <v>62</v>
      </c>
      <c r="C19" s="39"/>
      <c r="D19" s="39"/>
      <c r="E19" s="205" t="s">
        <v>22</v>
      </c>
      <c r="F19" s="205"/>
      <c r="G19" s="205"/>
      <c r="H19" s="205"/>
      <c r="I19" s="129"/>
      <c r="J19" s="129"/>
      <c r="K19" s="194" t="s">
        <v>53</v>
      </c>
      <c r="L19" s="194"/>
      <c r="M19" s="194"/>
      <c r="N19" s="194"/>
      <c r="O19" s="194"/>
      <c r="P19" s="194"/>
      <c r="Q19" s="194"/>
      <c r="R19" s="194"/>
      <c r="S19" s="194"/>
    </row>
    <row r="20" spans="2:21" ht="15" customHeight="1">
      <c r="B20" s="50" t="s">
        <v>68</v>
      </c>
      <c r="C20" s="50"/>
      <c r="D20" s="50"/>
      <c r="E20" s="186" t="s">
        <v>23</v>
      </c>
      <c r="F20" s="186"/>
      <c r="G20" s="186"/>
      <c r="H20" s="186"/>
      <c r="I20" s="125"/>
      <c r="J20" s="125"/>
      <c r="K20" s="213" t="s">
        <v>53</v>
      </c>
      <c r="L20" s="213"/>
      <c r="M20" s="213"/>
      <c r="N20" s="213"/>
      <c r="O20" s="213"/>
      <c r="P20" s="213"/>
      <c r="Q20" s="213"/>
      <c r="R20" s="213"/>
      <c r="S20" s="213"/>
      <c r="T20" s="61"/>
    </row>
    <row r="21" spans="2:21" ht="15" customHeight="1">
      <c r="B21" s="76" t="s">
        <v>80</v>
      </c>
      <c r="C21" s="76"/>
      <c r="D21" s="76"/>
      <c r="E21" s="184" t="s">
        <v>24</v>
      </c>
      <c r="F21" s="184"/>
      <c r="G21" s="184"/>
      <c r="H21" s="184"/>
      <c r="I21" s="124"/>
      <c r="J21" s="124"/>
      <c r="K21" s="185" t="s">
        <v>81</v>
      </c>
      <c r="L21" s="185"/>
      <c r="M21" s="185"/>
      <c r="N21" s="185"/>
      <c r="O21" s="185"/>
      <c r="P21" s="185"/>
      <c r="Q21" s="185"/>
      <c r="R21" s="185"/>
      <c r="S21" s="185"/>
    </row>
    <row r="22" spans="2:21" ht="15" customHeight="1">
      <c r="B22" s="88" t="s">
        <v>88</v>
      </c>
      <c r="C22" s="88"/>
      <c r="D22" s="88"/>
      <c r="E22" s="203" t="s">
        <v>25</v>
      </c>
      <c r="F22" s="203"/>
      <c r="G22" s="203"/>
      <c r="H22" s="203"/>
      <c r="I22" s="128"/>
      <c r="J22" s="128"/>
      <c r="K22" s="204" t="s">
        <v>53</v>
      </c>
      <c r="L22" s="204"/>
      <c r="M22" s="204"/>
      <c r="N22" s="204"/>
      <c r="O22" s="204"/>
      <c r="P22" s="204"/>
      <c r="Q22" s="204"/>
      <c r="R22" s="204"/>
      <c r="S22" s="204"/>
      <c r="T22" s="204"/>
    </row>
    <row r="23" spans="2:21" ht="15" customHeight="1">
      <c r="B23" s="99" t="s">
        <v>96</v>
      </c>
      <c r="C23" s="99"/>
      <c r="D23" s="99"/>
      <c r="E23" s="179" t="s">
        <v>26</v>
      </c>
      <c r="F23" s="179"/>
      <c r="G23" s="179"/>
      <c r="H23" s="179"/>
      <c r="I23" s="132"/>
      <c r="J23" s="132"/>
      <c r="K23" s="180" t="s">
        <v>53</v>
      </c>
      <c r="L23" s="180"/>
      <c r="M23" s="180"/>
      <c r="N23" s="180"/>
      <c r="O23" s="180"/>
      <c r="P23" s="180"/>
      <c r="Q23" s="180"/>
      <c r="R23" s="180"/>
      <c r="S23" s="180"/>
    </row>
    <row r="24" spans="2:21">
      <c r="B24" s="100" t="s">
        <v>98</v>
      </c>
      <c r="C24" s="100"/>
      <c r="D24" s="100"/>
      <c r="E24" s="177" t="s">
        <v>99</v>
      </c>
      <c r="F24" s="177"/>
      <c r="G24" s="177"/>
      <c r="H24" s="177"/>
      <c r="I24" s="131"/>
      <c r="J24" s="131"/>
      <c r="K24" s="178" t="s">
        <v>53</v>
      </c>
      <c r="L24" s="178"/>
      <c r="M24" s="178"/>
      <c r="N24" s="178"/>
      <c r="O24" s="178"/>
      <c r="P24" s="178"/>
      <c r="Q24" s="178"/>
      <c r="R24" s="178"/>
      <c r="S24" s="178"/>
    </row>
    <row r="25" spans="2:21">
      <c r="B25" s="118" t="s">
        <v>106</v>
      </c>
      <c r="C25" s="118"/>
      <c r="D25" s="118"/>
      <c r="E25" s="176" t="s">
        <v>105</v>
      </c>
      <c r="F25" s="176"/>
      <c r="G25" s="176"/>
      <c r="H25" s="176"/>
      <c r="I25" s="130"/>
      <c r="J25" s="130"/>
      <c r="K25" s="181" t="s">
        <v>53</v>
      </c>
      <c r="L25" s="181"/>
      <c r="M25" s="181"/>
      <c r="N25" s="181"/>
      <c r="O25" s="181"/>
      <c r="P25" s="181"/>
      <c r="Q25" s="181"/>
      <c r="R25" s="181"/>
      <c r="S25" s="181"/>
      <c r="T25" s="122"/>
      <c r="U25" s="122"/>
    </row>
  </sheetData>
  <mergeCells count="75">
    <mergeCell ref="A8:A9"/>
    <mergeCell ref="A10:A11"/>
    <mergeCell ref="C5:E5"/>
    <mergeCell ref="C6:E6"/>
    <mergeCell ref="C8:E8"/>
    <mergeCell ref="C10:E10"/>
    <mergeCell ref="B12:B13"/>
    <mergeCell ref="B6:B7"/>
    <mergeCell ref="L5:N5"/>
    <mergeCell ref="L8:N8"/>
    <mergeCell ref="L10:N10"/>
    <mergeCell ref="F12:H12"/>
    <mergeCell ref="I5:K5"/>
    <mergeCell ref="I6:K6"/>
    <mergeCell ref="I8:K8"/>
    <mergeCell ref="B8:B9"/>
    <mergeCell ref="B10:B11"/>
    <mergeCell ref="M6:N6"/>
    <mergeCell ref="F5:H5"/>
    <mergeCell ref="F6:H6"/>
    <mergeCell ref="F8:H8"/>
    <mergeCell ref="F10:H10"/>
    <mergeCell ref="A1:T1"/>
    <mergeCell ref="K20:S20"/>
    <mergeCell ref="K16:S16"/>
    <mergeCell ref="A3:T3"/>
    <mergeCell ref="S12:S13"/>
    <mergeCell ref="S6:S7"/>
    <mergeCell ref="K15:S15"/>
    <mergeCell ref="K17:R17"/>
    <mergeCell ref="E18:H18"/>
    <mergeCell ref="A6:A7"/>
    <mergeCell ref="T6:T7"/>
    <mergeCell ref="A12:A13"/>
    <mergeCell ref="O6:O7"/>
    <mergeCell ref="O8:O9"/>
    <mergeCell ref="O10:O11"/>
    <mergeCell ref="R10:R11"/>
    <mergeCell ref="P10:P11"/>
    <mergeCell ref="E22:H22"/>
    <mergeCell ref="K22:T22"/>
    <mergeCell ref="E19:H19"/>
    <mergeCell ref="R6:R7"/>
    <mergeCell ref="S8:S9"/>
    <mergeCell ref="S10:S11"/>
    <mergeCell ref="R8:R9"/>
    <mergeCell ref="P12:P13"/>
    <mergeCell ref="Q12:Q13"/>
    <mergeCell ref="P6:P7"/>
    <mergeCell ref="P8:P9"/>
    <mergeCell ref="Q6:Q7"/>
    <mergeCell ref="Q8:Q9"/>
    <mergeCell ref="R12:R13"/>
    <mergeCell ref="T8:T9"/>
    <mergeCell ref="T10:T11"/>
    <mergeCell ref="T12:T13"/>
    <mergeCell ref="E21:H21"/>
    <mergeCell ref="K21:S21"/>
    <mergeCell ref="E20:H20"/>
    <mergeCell ref="E16:H16"/>
    <mergeCell ref="E17:H17"/>
    <mergeCell ref="D12:E12"/>
    <mergeCell ref="O12:O13"/>
    <mergeCell ref="Q10:Q11"/>
    <mergeCell ref="K19:S19"/>
    <mergeCell ref="K18:S18"/>
    <mergeCell ref="I12:K12"/>
    <mergeCell ref="I10:K10"/>
    <mergeCell ref="L12:N12"/>
    <mergeCell ref="E25:H25"/>
    <mergeCell ref="E24:H24"/>
    <mergeCell ref="K24:S24"/>
    <mergeCell ref="E23:H23"/>
    <mergeCell ref="K23:S23"/>
    <mergeCell ref="K25:S25"/>
  </mergeCells>
  <phoneticPr fontId="1"/>
  <dataValidations count="1">
    <dataValidation type="list" allowBlank="1" showInputMessage="1" showErrorMessage="1" sqref="L8 F6 F12 C10 I8 L10 F10 L12 F8 I6 I10 I12 C6 C8 C12 L6">
      <formula1>"○,●,△"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34"/>
  <sheetViews>
    <sheetView showGridLines="0" workbookViewId="0">
      <selection sqref="A1:N1"/>
    </sheetView>
  </sheetViews>
  <sheetFormatPr defaultRowHeight="21"/>
  <cols>
    <col min="1" max="1" width="4.625" style="7" customWidth="1"/>
    <col min="2" max="2" width="27.625" style="8" customWidth="1"/>
    <col min="3" max="5" width="8.625" customWidth="1"/>
    <col min="6" max="6" width="2.625" customWidth="1"/>
    <col min="7" max="8" width="8.625" customWidth="1"/>
    <col min="9" max="9" width="2.625" customWidth="1"/>
    <col min="10" max="12" width="8.625" customWidth="1"/>
    <col min="13" max="13" width="4.625" customWidth="1"/>
    <col min="14" max="14" width="27.625" customWidth="1"/>
  </cols>
  <sheetData>
    <row r="1" spans="1:17" ht="30" customHeight="1">
      <c r="A1" s="248" t="s">
        <v>18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7" ht="12" customHeight="1">
      <c r="A2" s="9"/>
      <c r="B2" s="9"/>
      <c r="C2" s="9"/>
      <c r="D2" s="9"/>
      <c r="E2" s="9"/>
      <c r="F2" s="104"/>
      <c r="G2" s="9"/>
      <c r="H2" s="9"/>
      <c r="I2" s="104"/>
      <c r="J2" s="9"/>
      <c r="K2" s="9"/>
      <c r="L2" s="9"/>
      <c r="M2" s="9"/>
      <c r="N2" s="9"/>
    </row>
    <row r="3" spans="1:17" ht="18" customHeight="1">
      <c r="A3" s="215" t="s">
        <v>49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32"/>
      <c r="P3" s="32"/>
      <c r="Q3" s="32"/>
    </row>
    <row r="4" spans="1:17" ht="12" customHeight="1" thickBot="1"/>
    <row r="5" spans="1:17" ht="30" customHeight="1" thickTop="1" thickBot="1">
      <c r="E5" s="253" t="s">
        <v>115</v>
      </c>
      <c r="F5" s="254"/>
      <c r="G5" s="254"/>
      <c r="H5" s="254"/>
      <c r="I5" s="254"/>
      <c r="J5" s="255"/>
    </row>
    <row r="6" spans="1:17" ht="14.25" customHeight="1" thickTop="1" thickBot="1">
      <c r="A6" s="249">
        <v>1</v>
      </c>
      <c r="B6" s="251" t="s">
        <v>27</v>
      </c>
      <c r="G6" s="3"/>
      <c r="H6" s="85"/>
      <c r="I6" s="3"/>
      <c r="M6" s="240">
        <v>6</v>
      </c>
      <c r="N6" s="239" t="s">
        <v>32</v>
      </c>
    </row>
    <row r="7" spans="1:17" ht="14.25" customHeight="1" thickTop="1" thickBot="1">
      <c r="A7" s="250"/>
      <c r="B7" s="252"/>
      <c r="C7" s="29"/>
      <c r="D7" s="96">
        <v>41560</v>
      </c>
      <c r="E7" s="85"/>
      <c r="F7" s="3"/>
      <c r="G7" s="119">
        <v>41581</v>
      </c>
      <c r="H7" s="168" t="s">
        <v>71</v>
      </c>
      <c r="I7" s="25"/>
      <c r="J7" s="65">
        <v>8</v>
      </c>
      <c r="K7" s="62">
        <v>41546</v>
      </c>
      <c r="L7" s="63"/>
      <c r="M7" s="240"/>
      <c r="N7" s="239"/>
    </row>
    <row r="8" spans="1:17" ht="14.25" customHeight="1" thickTop="1" thickBot="1">
      <c r="A8" s="246">
        <v>2</v>
      </c>
      <c r="B8" s="244" t="s">
        <v>28</v>
      </c>
      <c r="C8" s="2"/>
      <c r="D8" s="94" t="s">
        <v>91</v>
      </c>
      <c r="E8" s="73">
        <v>7</v>
      </c>
      <c r="F8" s="111"/>
      <c r="H8" s="85"/>
      <c r="I8" s="4"/>
      <c r="J8" s="64">
        <v>1</v>
      </c>
      <c r="K8" s="52" t="s">
        <v>46</v>
      </c>
      <c r="L8" s="6"/>
      <c r="M8" s="240">
        <v>7</v>
      </c>
      <c r="N8" s="239" t="s">
        <v>33</v>
      </c>
    </row>
    <row r="9" spans="1:17" ht="14.25" customHeight="1" thickTop="1" thickBot="1">
      <c r="A9" s="247"/>
      <c r="B9" s="245"/>
      <c r="C9" s="92" t="s">
        <v>89</v>
      </c>
      <c r="D9" s="84"/>
      <c r="E9" s="109">
        <v>0</v>
      </c>
      <c r="F9" s="11"/>
      <c r="G9" s="17">
        <v>2</v>
      </c>
      <c r="H9" s="172">
        <v>3</v>
      </c>
      <c r="I9" s="117" t="s">
        <v>89</v>
      </c>
      <c r="J9" s="22"/>
      <c r="K9" s="3"/>
      <c r="L9" s="3"/>
      <c r="M9" s="240"/>
      <c r="N9" s="239"/>
    </row>
    <row r="10" spans="1:17" ht="14.25" customHeight="1" thickTop="1" thickBot="1">
      <c r="A10" s="246">
        <v>3</v>
      </c>
      <c r="B10" s="244" t="s">
        <v>29</v>
      </c>
      <c r="C10" s="91"/>
      <c r="D10" s="71"/>
      <c r="E10" s="110">
        <v>41574</v>
      </c>
      <c r="F10" s="113">
        <v>7</v>
      </c>
      <c r="G10" s="108"/>
      <c r="H10" s="175"/>
      <c r="I10" s="116">
        <v>0</v>
      </c>
      <c r="J10" s="89">
        <v>41560</v>
      </c>
      <c r="K10" s="3"/>
      <c r="L10" s="3"/>
      <c r="M10" s="240">
        <v>8</v>
      </c>
      <c r="N10" s="239" t="s">
        <v>37</v>
      </c>
    </row>
    <row r="11" spans="1:17" ht="14.25" customHeight="1" thickTop="1" thickBot="1">
      <c r="A11" s="247"/>
      <c r="B11" s="245"/>
      <c r="E11" s="101" t="s">
        <v>46</v>
      </c>
      <c r="F11" s="114">
        <v>4</v>
      </c>
      <c r="G11" s="11"/>
      <c r="H11" s="16"/>
      <c r="I11" s="115">
        <v>7</v>
      </c>
      <c r="J11" s="97" t="s">
        <v>90</v>
      </c>
      <c r="K11" s="93" t="s">
        <v>77</v>
      </c>
      <c r="L11" s="54">
        <v>41546</v>
      </c>
      <c r="M11" s="240"/>
      <c r="N11" s="239"/>
    </row>
    <row r="12" spans="1:17" ht="14.25" customHeight="1" thickTop="1" thickBot="1">
      <c r="A12" s="246">
        <v>4</v>
      </c>
      <c r="B12" s="244" t="s">
        <v>30</v>
      </c>
      <c r="E12" s="4"/>
      <c r="F12" s="3"/>
      <c r="G12" s="3"/>
      <c r="H12" s="3"/>
      <c r="I12" s="3"/>
      <c r="J12" s="85"/>
      <c r="K12" s="68">
        <v>7</v>
      </c>
      <c r="L12" s="67" t="s">
        <v>71</v>
      </c>
      <c r="M12" s="240">
        <v>9</v>
      </c>
      <c r="N12" s="239" t="s">
        <v>34</v>
      </c>
    </row>
    <row r="13" spans="1:17" ht="14.25" customHeight="1" thickTop="1" thickBot="1">
      <c r="A13" s="247"/>
      <c r="B13" s="245"/>
      <c r="C13" s="29"/>
      <c r="D13" s="66">
        <v>41546</v>
      </c>
      <c r="E13" s="31">
        <v>7</v>
      </c>
      <c r="F13" s="111"/>
      <c r="G13" s="3"/>
      <c r="H13" s="21"/>
      <c r="I13" s="103"/>
      <c r="J13" s="98">
        <v>0</v>
      </c>
      <c r="K13" s="80">
        <v>41553</v>
      </c>
      <c r="M13" s="240"/>
      <c r="N13" s="239"/>
    </row>
    <row r="14" spans="1:17" ht="14.25" customHeight="1" thickTop="1">
      <c r="A14" s="246">
        <v>5</v>
      </c>
      <c r="B14" s="244" t="s">
        <v>31</v>
      </c>
      <c r="C14" s="5"/>
      <c r="D14" s="53" t="s">
        <v>70</v>
      </c>
      <c r="E14" s="10" t="s">
        <v>78</v>
      </c>
      <c r="F14" s="10"/>
      <c r="G14" s="3"/>
      <c r="H14" s="14"/>
      <c r="I14" s="14"/>
      <c r="J14" s="69">
        <v>17</v>
      </c>
      <c r="K14" s="83" t="s">
        <v>82</v>
      </c>
      <c r="M14" s="240">
        <v>10</v>
      </c>
      <c r="N14" s="239" t="s">
        <v>35</v>
      </c>
    </row>
    <row r="15" spans="1:17" ht="14.25" customHeight="1" thickBot="1">
      <c r="A15" s="247"/>
      <c r="B15" s="245"/>
      <c r="G15" s="3"/>
      <c r="H15" s="16"/>
      <c r="I15" s="16"/>
      <c r="J15" s="87"/>
      <c r="K15" s="86">
        <v>2</v>
      </c>
      <c r="L15" s="51">
        <v>41546</v>
      </c>
      <c r="M15" s="240"/>
      <c r="N15" s="239"/>
    </row>
    <row r="16" spans="1:17" ht="14.25" customHeight="1" thickTop="1" thickBot="1">
      <c r="A16" s="19"/>
      <c r="B16" s="20"/>
      <c r="G16" s="3"/>
      <c r="H16" s="16"/>
      <c r="I16" s="16"/>
      <c r="J16" s="3"/>
      <c r="K16" s="69">
        <v>7</v>
      </c>
      <c r="L16" s="67" t="s">
        <v>72</v>
      </c>
      <c r="M16" s="241">
        <v>11</v>
      </c>
      <c r="N16" s="242" t="s">
        <v>36</v>
      </c>
    </row>
    <row r="17" spans="1:14" ht="14.25" customHeight="1" thickTop="1">
      <c r="A17" s="19"/>
      <c r="B17" s="20"/>
      <c r="G17" s="3"/>
      <c r="H17" s="16"/>
      <c r="I17" s="16"/>
      <c r="J17" s="3"/>
      <c r="K17" s="3"/>
      <c r="M17" s="241"/>
      <c r="N17" s="242"/>
    </row>
    <row r="18" spans="1:14" ht="15" customHeight="1">
      <c r="A18" s="19"/>
      <c r="B18" s="36" t="s">
        <v>47</v>
      </c>
      <c r="C18" s="243" t="s">
        <v>54</v>
      </c>
      <c r="D18" s="243"/>
      <c r="E18" s="218" t="s">
        <v>55</v>
      </c>
      <c r="F18" s="218"/>
      <c r="G18" s="218"/>
      <c r="H18" s="218"/>
      <c r="I18" s="218"/>
      <c r="J18" s="218"/>
      <c r="K18" s="218"/>
      <c r="L18" s="218"/>
    </row>
    <row r="19" spans="1:14" ht="15" customHeight="1">
      <c r="B19" s="33" t="s">
        <v>48</v>
      </c>
      <c r="C19" s="187" t="s">
        <v>19</v>
      </c>
      <c r="D19" s="187"/>
      <c r="E19" s="214" t="s">
        <v>61</v>
      </c>
      <c r="F19" s="214"/>
      <c r="G19" s="214"/>
      <c r="H19" s="214"/>
      <c r="I19" s="214"/>
      <c r="J19" s="214"/>
      <c r="K19" s="214"/>
      <c r="L19" s="214"/>
      <c r="M19" s="214"/>
    </row>
    <row r="20" spans="1:14" ht="15" customHeight="1">
      <c r="B20" s="34" t="s">
        <v>52</v>
      </c>
      <c r="C20" s="188" t="s">
        <v>20</v>
      </c>
      <c r="D20" s="188"/>
      <c r="E20" s="219" t="s">
        <v>57</v>
      </c>
      <c r="F20" s="219"/>
      <c r="G20" s="219"/>
      <c r="H20" s="219"/>
      <c r="I20" s="219"/>
      <c r="J20" s="219"/>
      <c r="K20" s="219"/>
      <c r="L20" s="219"/>
      <c r="M20" s="35"/>
    </row>
    <row r="21" spans="1:14" ht="15" customHeight="1">
      <c r="B21" s="38" t="s">
        <v>58</v>
      </c>
      <c r="C21" s="220" t="s">
        <v>21</v>
      </c>
      <c r="D21" s="220"/>
      <c r="E21" s="195" t="s">
        <v>57</v>
      </c>
      <c r="F21" s="195"/>
      <c r="G21" s="195"/>
      <c r="H21" s="195"/>
      <c r="I21" s="195"/>
      <c r="J21" s="195"/>
      <c r="K21" s="195"/>
      <c r="L21" s="195"/>
      <c r="M21" s="195"/>
    </row>
    <row r="22" spans="1:14" ht="15" customHeight="1">
      <c r="B22" s="39" t="s">
        <v>62</v>
      </c>
      <c r="C22" s="205" t="s">
        <v>22</v>
      </c>
      <c r="D22" s="205"/>
      <c r="E22" s="194" t="s">
        <v>63</v>
      </c>
      <c r="F22" s="194"/>
      <c r="G22" s="194"/>
      <c r="H22" s="194"/>
      <c r="I22" s="194"/>
      <c r="J22" s="194"/>
      <c r="K22" s="194"/>
      <c r="L22" s="194"/>
      <c r="M22" s="194"/>
    </row>
    <row r="23" spans="1:14" ht="15" customHeight="1">
      <c r="B23" s="50" t="s">
        <v>68</v>
      </c>
      <c r="C23" s="186" t="s">
        <v>23</v>
      </c>
      <c r="D23" s="186"/>
      <c r="E23" s="213" t="s">
        <v>69</v>
      </c>
      <c r="F23" s="213"/>
      <c r="G23" s="213"/>
      <c r="H23" s="213"/>
      <c r="I23" s="213"/>
      <c r="J23" s="213"/>
      <c r="K23" s="213"/>
      <c r="L23" s="213"/>
      <c r="M23" s="213"/>
    </row>
    <row r="24" spans="1:14" ht="15" customHeight="1">
      <c r="B24" s="76" t="s">
        <v>80</v>
      </c>
      <c r="C24" s="184" t="s">
        <v>24</v>
      </c>
      <c r="D24" s="184"/>
      <c r="E24" s="185" t="s">
        <v>81</v>
      </c>
      <c r="F24" s="185"/>
      <c r="G24" s="185"/>
      <c r="H24" s="185"/>
      <c r="I24" s="185"/>
      <c r="J24" s="185"/>
      <c r="K24" s="185"/>
      <c r="L24" s="185"/>
      <c r="M24" s="185"/>
    </row>
    <row r="25" spans="1:14" ht="15" customHeight="1">
      <c r="B25" s="88" t="s">
        <v>88</v>
      </c>
      <c r="C25" s="203" t="s">
        <v>25</v>
      </c>
      <c r="D25" s="203"/>
      <c r="E25" s="204" t="s">
        <v>92</v>
      </c>
      <c r="F25" s="204"/>
      <c r="G25" s="204"/>
      <c r="H25" s="204"/>
      <c r="I25" s="204"/>
      <c r="J25" s="204"/>
      <c r="K25" s="204"/>
      <c r="L25" s="204"/>
      <c r="M25" s="204"/>
      <c r="N25" s="204"/>
    </row>
    <row r="26" spans="1:14" ht="15" customHeight="1">
      <c r="B26" s="99" t="s">
        <v>96</v>
      </c>
      <c r="C26" s="179" t="s">
        <v>26</v>
      </c>
      <c r="D26" s="179"/>
      <c r="E26" s="180" t="s">
        <v>97</v>
      </c>
      <c r="F26" s="180"/>
      <c r="G26" s="180"/>
      <c r="H26" s="180"/>
      <c r="I26" s="180"/>
      <c r="J26" s="180"/>
      <c r="K26" s="180"/>
      <c r="L26" s="180"/>
      <c r="M26" s="180"/>
    </row>
    <row r="27" spans="1:14" ht="15" customHeight="1">
      <c r="B27" s="105" t="s">
        <v>101</v>
      </c>
      <c r="C27" s="177" t="s">
        <v>99</v>
      </c>
      <c r="D27" s="177"/>
      <c r="E27" s="237" t="s">
        <v>103</v>
      </c>
      <c r="F27" s="237"/>
      <c r="G27" s="238"/>
      <c r="H27" s="238"/>
      <c r="I27" s="238"/>
      <c r="J27" s="238"/>
      <c r="K27" s="238"/>
      <c r="L27" s="238"/>
      <c r="M27" s="238"/>
      <c r="N27" s="102"/>
    </row>
    <row r="28" spans="1:14" ht="15" customHeight="1">
      <c r="A28" s="7" t="s">
        <v>104</v>
      </c>
      <c r="B28" s="118" t="s">
        <v>106</v>
      </c>
      <c r="C28" s="176" t="s">
        <v>105</v>
      </c>
      <c r="D28" s="176"/>
      <c r="E28" s="181" t="s">
        <v>69</v>
      </c>
      <c r="F28" s="181"/>
      <c r="G28" s="181"/>
      <c r="H28" s="181"/>
      <c r="I28" s="181"/>
      <c r="J28" s="181"/>
      <c r="K28" s="181"/>
      <c r="L28" s="181"/>
      <c r="M28" s="181"/>
    </row>
    <row r="29" spans="1:14" ht="15" customHeight="1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4" ht="15" customHeight="1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4" ht="15" customHeight="1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4" ht="12" customHeight="1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 ht="12" customHeight="1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 ht="12" customHeight="1">
      <c r="C34" s="3"/>
      <c r="D34" s="3"/>
      <c r="E34" s="3"/>
      <c r="F34" s="3"/>
      <c r="G34" s="3"/>
      <c r="H34" s="3"/>
      <c r="I34" s="3"/>
    </row>
  </sheetData>
  <mergeCells count="47">
    <mergeCell ref="A1:N1"/>
    <mergeCell ref="A6:A7"/>
    <mergeCell ref="B6:B7"/>
    <mergeCell ref="M6:M7"/>
    <mergeCell ref="N6:N7"/>
    <mergeCell ref="E5:J5"/>
    <mergeCell ref="A3:N3"/>
    <mergeCell ref="E23:M23"/>
    <mergeCell ref="M8:M9"/>
    <mergeCell ref="B14:B15"/>
    <mergeCell ref="N8:N9"/>
    <mergeCell ref="A10:A11"/>
    <mergeCell ref="B10:B11"/>
    <mergeCell ref="M10:M11"/>
    <mergeCell ref="N10:N11"/>
    <mergeCell ref="A12:A13"/>
    <mergeCell ref="B8:B9"/>
    <mergeCell ref="N14:N15"/>
    <mergeCell ref="A14:A15"/>
    <mergeCell ref="A8:A9"/>
    <mergeCell ref="B12:B13"/>
    <mergeCell ref="E22:M22"/>
    <mergeCell ref="M12:M13"/>
    <mergeCell ref="N12:N13"/>
    <mergeCell ref="M14:M15"/>
    <mergeCell ref="C24:D24"/>
    <mergeCell ref="C20:D20"/>
    <mergeCell ref="E20:L20"/>
    <mergeCell ref="M16:M17"/>
    <mergeCell ref="E18:L18"/>
    <mergeCell ref="E21:M21"/>
    <mergeCell ref="C23:D23"/>
    <mergeCell ref="E19:M19"/>
    <mergeCell ref="E24:M24"/>
    <mergeCell ref="N16:N17"/>
    <mergeCell ref="C22:D22"/>
    <mergeCell ref="C18:D18"/>
    <mergeCell ref="C19:D19"/>
    <mergeCell ref="C21:D21"/>
    <mergeCell ref="C25:D25"/>
    <mergeCell ref="C26:D26"/>
    <mergeCell ref="E26:M26"/>
    <mergeCell ref="C28:D28"/>
    <mergeCell ref="E28:M28"/>
    <mergeCell ref="C27:D27"/>
    <mergeCell ref="E27:M27"/>
    <mergeCell ref="E25:N2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1"/>
  <sheetViews>
    <sheetView showGridLines="0" workbookViewId="0">
      <selection sqref="A1:P1"/>
    </sheetView>
  </sheetViews>
  <sheetFormatPr defaultRowHeight="21"/>
  <cols>
    <col min="1" max="1" width="4.625" style="7" customWidth="1"/>
    <col min="2" max="2" width="25.625" style="8" customWidth="1"/>
    <col min="3" max="6" width="7.625" customWidth="1"/>
    <col min="7" max="7" width="3.625" customWidth="1"/>
    <col min="8" max="9" width="7.625" customWidth="1"/>
    <col min="10" max="10" width="3.625" customWidth="1"/>
    <col min="11" max="14" width="7.625" customWidth="1"/>
    <col min="15" max="15" width="4.625" customWidth="1"/>
    <col min="16" max="16" width="25.625" customWidth="1"/>
  </cols>
  <sheetData>
    <row r="1" spans="1:17" ht="30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7" ht="12" customHeight="1">
      <c r="A2" s="9"/>
      <c r="B2" s="9"/>
      <c r="C2" s="9"/>
      <c r="D2" s="9"/>
      <c r="E2" s="9"/>
      <c r="F2" s="9"/>
      <c r="G2" s="107"/>
      <c r="H2" s="9"/>
      <c r="I2" s="9"/>
      <c r="J2" s="107"/>
      <c r="K2" s="9"/>
      <c r="L2" s="9"/>
      <c r="M2" s="9"/>
      <c r="N2" s="24"/>
      <c r="O2" s="9"/>
      <c r="P2" s="9"/>
    </row>
    <row r="3" spans="1:17" ht="18" customHeight="1">
      <c r="A3" s="215" t="s">
        <v>49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32"/>
    </row>
    <row r="4" spans="1:17" ht="12" customHeight="1" thickBot="1"/>
    <row r="5" spans="1:17" ht="30" customHeight="1" thickTop="1" thickBot="1">
      <c r="F5" s="256" t="s">
        <v>114</v>
      </c>
      <c r="G5" s="257"/>
      <c r="H5" s="257"/>
      <c r="I5" s="257"/>
      <c r="J5" s="257"/>
      <c r="K5" s="258"/>
    </row>
    <row r="6" spans="1:17" ht="14.25" customHeight="1" thickTop="1">
      <c r="A6" s="246">
        <v>1</v>
      </c>
      <c r="B6" s="244" t="s">
        <v>1</v>
      </c>
      <c r="F6" s="3"/>
      <c r="G6" s="3"/>
      <c r="H6" s="87"/>
      <c r="I6" s="85"/>
      <c r="J6" s="3"/>
      <c r="K6" s="3"/>
    </row>
    <row r="7" spans="1:17" ht="14.25" customHeight="1" thickBot="1">
      <c r="A7" s="247"/>
      <c r="B7" s="245"/>
      <c r="C7" s="1"/>
      <c r="D7" s="77">
        <v>41553</v>
      </c>
      <c r="H7" s="167">
        <v>41581</v>
      </c>
      <c r="I7" s="168" t="s">
        <v>72</v>
      </c>
      <c r="J7" s="3"/>
      <c r="O7" s="246">
        <v>10</v>
      </c>
      <c r="P7" s="266" t="s">
        <v>10</v>
      </c>
    </row>
    <row r="8" spans="1:17" ht="14.25" customHeight="1" thickTop="1" thickBot="1">
      <c r="A8" s="246">
        <v>2</v>
      </c>
      <c r="B8" s="244" t="s">
        <v>2</v>
      </c>
      <c r="C8" s="2"/>
      <c r="D8" s="78" t="s">
        <v>46</v>
      </c>
      <c r="E8" s="12" t="s">
        <v>94</v>
      </c>
      <c r="H8" s="169"/>
      <c r="I8" s="170"/>
      <c r="J8" s="25"/>
      <c r="L8" s="46">
        <v>7</v>
      </c>
      <c r="M8" s="43">
        <v>41539</v>
      </c>
      <c r="N8" s="49"/>
      <c r="O8" s="247"/>
      <c r="P8" s="267"/>
    </row>
    <row r="9" spans="1:17" ht="14.25" customHeight="1" thickTop="1" thickBot="1">
      <c r="A9" s="247"/>
      <c r="B9" s="245"/>
      <c r="C9" s="54">
        <v>41546</v>
      </c>
      <c r="D9" s="81">
        <v>7</v>
      </c>
      <c r="E9" s="82">
        <v>7</v>
      </c>
      <c r="H9" s="87"/>
      <c r="I9" s="85"/>
      <c r="J9" s="3"/>
      <c r="L9" s="47">
        <v>0</v>
      </c>
      <c r="M9" s="41" t="s">
        <v>65</v>
      </c>
      <c r="N9" s="60" t="s">
        <v>73</v>
      </c>
      <c r="O9" s="246">
        <v>11</v>
      </c>
      <c r="P9" s="266" t="s">
        <v>11</v>
      </c>
    </row>
    <row r="10" spans="1:17" ht="14.25" customHeight="1" thickTop="1" thickBot="1">
      <c r="A10" s="246">
        <v>3</v>
      </c>
      <c r="B10" s="268" t="s">
        <v>3</v>
      </c>
      <c r="C10" s="70" t="s">
        <v>60</v>
      </c>
      <c r="D10" s="71">
        <v>8</v>
      </c>
      <c r="E10" s="90">
        <v>41560</v>
      </c>
      <c r="F10" s="12" t="s">
        <v>95</v>
      </c>
      <c r="G10" s="12"/>
      <c r="H10" s="87"/>
      <c r="I10" s="85"/>
      <c r="J10" s="3"/>
      <c r="K10" s="13">
        <v>0</v>
      </c>
      <c r="L10" s="56">
        <v>41546</v>
      </c>
      <c r="O10" s="247"/>
      <c r="P10" s="267"/>
    </row>
    <row r="11" spans="1:17" ht="14.25" customHeight="1" thickTop="1" thickBot="1">
      <c r="A11" s="247"/>
      <c r="B11" s="245"/>
      <c r="E11" s="94" t="s">
        <v>93</v>
      </c>
      <c r="F11" s="82">
        <v>7</v>
      </c>
      <c r="G11" s="11"/>
      <c r="H11" s="87"/>
      <c r="I11" s="85"/>
      <c r="J11" s="4"/>
      <c r="K11" s="68">
        <v>7</v>
      </c>
      <c r="L11" s="74" t="s">
        <v>65</v>
      </c>
      <c r="O11" s="246">
        <v>12</v>
      </c>
      <c r="P11" s="266" t="s">
        <v>12</v>
      </c>
    </row>
    <row r="12" spans="1:17" ht="14.25" customHeight="1" thickTop="1" thickBot="1">
      <c r="A12" s="246">
        <v>4</v>
      </c>
      <c r="B12" s="244" t="s">
        <v>4</v>
      </c>
      <c r="E12" s="3"/>
      <c r="F12" s="95"/>
      <c r="G12" s="3"/>
      <c r="H12" s="87"/>
      <c r="I12" s="85"/>
      <c r="J12" s="4"/>
      <c r="K12" s="75"/>
      <c r="L12" s="46">
        <v>7</v>
      </c>
      <c r="M12" s="43">
        <v>41539</v>
      </c>
      <c r="N12" s="44"/>
      <c r="O12" s="247"/>
      <c r="P12" s="267"/>
    </row>
    <row r="13" spans="1:17" ht="14.25" customHeight="1" thickTop="1" thickBot="1">
      <c r="A13" s="247"/>
      <c r="B13" s="245"/>
      <c r="C13" s="29"/>
      <c r="D13" s="30">
        <v>41518</v>
      </c>
      <c r="E13" s="73">
        <v>7</v>
      </c>
      <c r="F13" s="95"/>
      <c r="G13" s="2"/>
      <c r="H13" s="171">
        <v>4</v>
      </c>
      <c r="I13" s="172">
        <v>4</v>
      </c>
      <c r="J13" s="112"/>
      <c r="K13" s="2"/>
      <c r="L13" s="15">
        <v>0</v>
      </c>
      <c r="M13" s="41" t="s">
        <v>59</v>
      </c>
      <c r="N13" s="57" t="s">
        <v>74</v>
      </c>
      <c r="O13" s="246">
        <v>13</v>
      </c>
      <c r="P13" s="266" t="s">
        <v>13</v>
      </c>
    </row>
    <row r="14" spans="1:17" ht="14.25" customHeight="1" thickTop="1" thickBot="1">
      <c r="A14" s="246">
        <v>5</v>
      </c>
      <c r="B14" s="244" t="s">
        <v>5</v>
      </c>
      <c r="C14" s="58" t="s">
        <v>75</v>
      </c>
      <c r="D14" s="28" t="s">
        <v>46</v>
      </c>
      <c r="E14" s="10">
        <v>0</v>
      </c>
      <c r="F14" s="120">
        <v>41581</v>
      </c>
      <c r="G14" s="163">
        <v>1</v>
      </c>
      <c r="H14" s="173"/>
      <c r="I14" s="174"/>
      <c r="J14" s="165">
        <v>6</v>
      </c>
      <c r="K14" s="121">
        <v>41581</v>
      </c>
      <c r="O14" s="247"/>
      <c r="P14" s="267"/>
    </row>
    <row r="15" spans="1:17" ht="14.25" customHeight="1" thickTop="1" thickBot="1">
      <c r="A15" s="247"/>
      <c r="B15" s="245"/>
      <c r="F15" s="161" t="s">
        <v>46</v>
      </c>
      <c r="G15" s="164">
        <v>7</v>
      </c>
      <c r="H15" s="11"/>
      <c r="I15" s="16"/>
      <c r="J15" s="166">
        <v>10</v>
      </c>
      <c r="K15" s="161" t="s">
        <v>70</v>
      </c>
      <c r="L15" s="3"/>
      <c r="O15" s="246">
        <v>14</v>
      </c>
      <c r="P15" s="266" t="s">
        <v>14</v>
      </c>
    </row>
    <row r="16" spans="1:17" ht="14.25" customHeight="1" thickTop="1" thickBot="1">
      <c r="A16" s="246">
        <v>6</v>
      </c>
      <c r="B16" s="244" t="s">
        <v>6</v>
      </c>
      <c r="F16" s="3"/>
      <c r="G16" s="85"/>
      <c r="H16" s="3"/>
      <c r="I16" s="3"/>
      <c r="J16" s="87"/>
      <c r="K16" s="3"/>
      <c r="L16" s="46">
        <v>7</v>
      </c>
      <c r="M16" s="45">
        <v>41539</v>
      </c>
      <c r="N16" s="44"/>
      <c r="O16" s="247"/>
      <c r="P16" s="267"/>
    </row>
    <row r="17" spans="1:16" ht="14.25" customHeight="1" thickTop="1" thickBot="1">
      <c r="A17" s="247"/>
      <c r="B17" s="245"/>
      <c r="C17" s="29"/>
      <c r="D17" s="66">
        <v>41546</v>
      </c>
      <c r="E17" s="73">
        <v>5</v>
      </c>
      <c r="F17" s="3"/>
      <c r="G17" s="85"/>
      <c r="H17" s="3"/>
      <c r="I17" s="3"/>
      <c r="J17" s="87"/>
      <c r="K17" s="3"/>
      <c r="L17" s="47">
        <v>0</v>
      </c>
      <c r="M17" s="42" t="s">
        <v>60</v>
      </c>
      <c r="N17" s="59" t="s">
        <v>76</v>
      </c>
      <c r="O17" s="246">
        <v>15</v>
      </c>
      <c r="P17" s="266" t="s">
        <v>15</v>
      </c>
    </row>
    <row r="18" spans="1:16" ht="14.25" customHeight="1" thickTop="1" thickBot="1">
      <c r="A18" s="246">
        <v>7</v>
      </c>
      <c r="B18" s="244" t="s">
        <v>7</v>
      </c>
      <c r="C18" s="5"/>
      <c r="D18" s="53" t="s">
        <v>59</v>
      </c>
      <c r="E18" s="72">
        <v>3</v>
      </c>
      <c r="F18" s="3"/>
      <c r="G18" s="85"/>
      <c r="H18" s="3"/>
      <c r="I18" s="3"/>
      <c r="J18" s="87"/>
      <c r="K18" s="14"/>
      <c r="L18" s="27"/>
      <c r="O18" s="247"/>
      <c r="P18" s="267"/>
    </row>
    <row r="19" spans="1:16" ht="14.25" customHeight="1" thickTop="1" thickBot="1">
      <c r="A19" s="247"/>
      <c r="B19" s="245"/>
      <c r="E19" s="79">
        <v>41553</v>
      </c>
      <c r="F19" s="111">
        <v>0</v>
      </c>
      <c r="G19" s="162"/>
      <c r="H19" s="3"/>
      <c r="I19" s="3"/>
      <c r="J19" s="3"/>
      <c r="K19" s="69"/>
      <c r="L19" s="25"/>
      <c r="O19" s="262">
        <v>16</v>
      </c>
      <c r="P19" s="259" t="s">
        <v>16</v>
      </c>
    </row>
    <row r="20" spans="1:16" ht="14.25" customHeight="1" thickTop="1" thickBot="1">
      <c r="A20" s="262">
        <v>8</v>
      </c>
      <c r="B20" s="264" t="s">
        <v>8</v>
      </c>
      <c r="E20" s="83" t="s">
        <v>79</v>
      </c>
      <c r="F20" s="71">
        <v>5</v>
      </c>
      <c r="G20" s="11"/>
      <c r="H20" s="3"/>
      <c r="I20" s="3"/>
      <c r="J20" s="3"/>
      <c r="K20" s="87"/>
      <c r="L20" s="46">
        <v>9</v>
      </c>
      <c r="M20" s="62">
        <v>41546</v>
      </c>
      <c r="N20" s="44"/>
      <c r="O20" s="263"/>
      <c r="P20" s="260"/>
    </row>
    <row r="21" spans="1:16" ht="14.25" customHeight="1" thickTop="1" thickBot="1">
      <c r="A21" s="263"/>
      <c r="B21" s="265"/>
      <c r="C21" s="29"/>
      <c r="D21" s="48">
        <v>41539</v>
      </c>
      <c r="E21" s="73">
        <v>12</v>
      </c>
      <c r="F21" s="85"/>
      <c r="G21" s="3"/>
      <c r="H21" s="3"/>
      <c r="I21" s="3"/>
      <c r="J21" s="3"/>
      <c r="K21" s="3"/>
      <c r="L21" s="16">
        <v>1</v>
      </c>
      <c r="M21" s="55" t="s">
        <v>64</v>
      </c>
      <c r="N21" s="28"/>
      <c r="O21" s="246">
        <v>17</v>
      </c>
      <c r="P21" s="266" t="s">
        <v>17</v>
      </c>
    </row>
    <row r="22" spans="1:16" ht="14.25" customHeight="1" thickTop="1">
      <c r="A22" s="246">
        <v>9</v>
      </c>
      <c r="B22" s="244" t="s">
        <v>9</v>
      </c>
      <c r="C22" s="5"/>
      <c r="D22" s="40" t="s">
        <v>64</v>
      </c>
      <c r="E22" s="10">
        <v>5</v>
      </c>
      <c r="H22" s="3"/>
      <c r="I22" s="3"/>
      <c r="J22" s="3"/>
      <c r="K22" s="3"/>
      <c r="L22" s="3"/>
      <c r="O22" s="247"/>
      <c r="P22" s="267"/>
    </row>
    <row r="23" spans="1:16" ht="14.25" customHeight="1">
      <c r="A23" s="247"/>
      <c r="B23" s="245"/>
      <c r="C23" s="3"/>
      <c r="D23" s="25"/>
      <c r="E23" s="10"/>
      <c r="H23" s="3"/>
      <c r="I23" s="3"/>
      <c r="J23" s="3"/>
      <c r="K23" s="3"/>
      <c r="L23" s="3"/>
    </row>
    <row r="24" spans="1:16" ht="12" customHeight="1">
      <c r="H24" s="3"/>
      <c r="I24" s="3"/>
      <c r="J24" s="3"/>
      <c r="K24" s="3"/>
      <c r="L24" s="3"/>
    </row>
    <row r="25" spans="1:16" ht="15" customHeight="1">
      <c r="B25" s="36" t="s">
        <v>47</v>
      </c>
      <c r="C25" s="243" t="s">
        <v>54</v>
      </c>
      <c r="D25" s="243"/>
      <c r="E25" s="218" t="s">
        <v>55</v>
      </c>
      <c r="F25" s="218"/>
      <c r="G25" s="218"/>
      <c r="H25" s="218"/>
      <c r="I25" s="218"/>
      <c r="J25" s="218"/>
      <c r="K25" s="218"/>
      <c r="L25" s="218"/>
      <c r="M25" s="18"/>
      <c r="N25" s="18"/>
    </row>
    <row r="26" spans="1:16" ht="15" customHeight="1">
      <c r="B26" s="33" t="s">
        <v>48</v>
      </c>
      <c r="C26" s="187" t="s">
        <v>19</v>
      </c>
      <c r="D26" s="187"/>
      <c r="E26" s="214" t="s">
        <v>61</v>
      </c>
      <c r="F26" s="214"/>
      <c r="G26" s="214"/>
      <c r="H26" s="214"/>
      <c r="I26" s="214"/>
      <c r="J26" s="214"/>
      <c r="K26" s="214"/>
      <c r="L26" s="214"/>
      <c r="M26" s="214"/>
      <c r="N26" s="26"/>
    </row>
    <row r="27" spans="1:16" ht="15" customHeight="1">
      <c r="B27" s="34" t="s">
        <v>52</v>
      </c>
      <c r="C27" s="188" t="s">
        <v>20</v>
      </c>
      <c r="D27" s="188"/>
      <c r="E27" s="219" t="s">
        <v>57</v>
      </c>
      <c r="F27" s="219"/>
      <c r="G27" s="219"/>
      <c r="H27" s="219"/>
      <c r="I27" s="219"/>
      <c r="J27" s="219"/>
      <c r="K27" s="219"/>
      <c r="L27" s="219"/>
      <c r="M27" s="219"/>
      <c r="N27" s="23"/>
    </row>
    <row r="28" spans="1:16" ht="15" customHeight="1">
      <c r="B28" s="38" t="s">
        <v>58</v>
      </c>
      <c r="C28" s="220" t="s">
        <v>21</v>
      </c>
      <c r="D28" s="220"/>
      <c r="E28" s="195" t="s">
        <v>57</v>
      </c>
      <c r="F28" s="195"/>
      <c r="G28" s="195"/>
      <c r="H28" s="195"/>
      <c r="I28" s="195"/>
      <c r="J28" s="195"/>
      <c r="K28" s="195"/>
      <c r="L28" s="195"/>
      <c r="M28" s="195"/>
      <c r="N28" s="23"/>
    </row>
    <row r="29" spans="1:16" ht="15" customHeight="1">
      <c r="B29" s="106" t="s">
        <v>66</v>
      </c>
      <c r="C29" s="205" t="s">
        <v>22</v>
      </c>
      <c r="D29" s="205"/>
      <c r="E29" s="194" t="s">
        <v>67</v>
      </c>
      <c r="F29" s="194"/>
      <c r="G29" s="194"/>
      <c r="H29" s="194"/>
      <c r="I29" s="194"/>
      <c r="J29" s="194"/>
      <c r="K29" s="194"/>
      <c r="L29" s="194"/>
      <c r="M29" s="194"/>
      <c r="N29" s="23"/>
    </row>
    <row r="30" spans="1:16" ht="15" customHeight="1">
      <c r="B30" s="50" t="s">
        <v>68</v>
      </c>
      <c r="C30" s="186" t="s">
        <v>23</v>
      </c>
      <c r="D30" s="186"/>
      <c r="E30" s="213" t="s">
        <v>100</v>
      </c>
      <c r="F30" s="213"/>
      <c r="G30" s="213"/>
      <c r="H30" s="213"/>
      <c r="I30" s="213"/>
      <c r="J30" s="213"/>
      <c r="K30" s="213"/>
      <c r="L30" s="213"/>
      <c r="M30" s="213"/>
      <c r="N30" s="23"/>
    </row>
    <row r="31" spans="1:16" ht="15" customHeight="1">
      <c r="B31" s="76" t="s">
        <v>80</v>
      </c>
      <c r="C31" s="184" t="s">
        <v>24</v>
      </c>
      <c r="D31" s="184"/>
      <c r="E31" s="185" t="s">
        <v>81</v>
      </c>
      <c r="F31" s="185"/>
      <c r="G31" s="185"/>
      <c r="H31" s="185"/>
      <c r="I31" s="185"/>
      <c r="J31" s="185"/>
      <c r="K31" s="185"/>
      <c r="L31" s="185"/>
      <c r="M31" s="185"/>
      <c r="N31" s="23"/>
    </row>
    <row r="32" spans="1:16" ht="15" customHeight="1">
      <c r="B32" s="88" t="s">
        <v>88</v>
      </c>
      <c r="C32" s="203" t="s">
        <v>25</v>
      </c>
      <c r="D32" s="203"/>
      <c r="E32" s="204" t="s">
        <v>102</v>
      </c>
      <c r="F32" s="204"/>
      <c r="G32" s="204"/>
      <c r="H32" s="204"/>
      <c r="I32" s="204"/>
      <c r="J32" s="204"/>
      <c r="K32" s="204"/>
      <c r="L32" s="204"/>
      <c r="M32" s="204"/>
      <c r="N32" s="204"/>
      <c r="O32" s="204"/>
    </row>
    <row r="33" spans="2:14" ht="15" customHeight="1">
      <c r="B33" s="99" t="s">
        <v>96</v>
      </c>
      <c r="C33" s="179" t="s">
        <v>26</v>
      </c>
      <c r="D33" s="179"/>
      <c r="E33" s="180" t="s">
        <v>97</v>
      </c>
      <c r="F33" s="180"/>
      <c r="G33" s="180"/>
      <c r="H33" s="180"/>
      <c r="I33" s="180"/>
      <c r="J33" s="180"/>
      <c r="K33" s="180"/>
      <c r="L33" s="180"/>
      <c r="M33" s="180"/>
      <c r="N33" s="23"/>
    </row>
    <row r="34" spans="2:14" ht="15" customHeight="1">
      <c r="B34" s="105" t="s">
        <v>101</v>
      </c>
      <c r="C34" s="177" t="s">
        <v>99</v>
      </c>
      <c r="D34" s="177"/>
      <c r="E34" s="237" t="s">
        <v>103</v>
      </c>
      <c r="F34" s="238"/>
      <c r="G34" s="238"/>
      <c r="H34" s="238"/>
      <c r="I34" s="238"/>
      <c r="J34" s="238"/>
      <c r="K34" s="238"/>
      <c r="L34" s="238"/>
      <c r="M34" s="238"/>
      <c r="N34" s="238"/>
    </row>
    <row r="35" spans="2:14" ht="12" customHeight="1">
      <c r="B35" s="118" t="s">
        <v>106</v>
      </c>
      <c r="C35" s="176" t="s">
        <v>105</v>
      </c>
      <c r="D35" s="176"/>
      <c r="E35" s="181" t="s">
        <v>69</v>
      </c>
      <c r="F35" s="181"/>
      <c r="G35" s="181"/>
      <c r="H35" s="181"/>
      <c r="I35" s="181"/>
      <c r="J35" s="181"/>
      <c r="K35" s="181"/>
      <c r="L35" s="181"/>
      <c r="M35" s="181"/>
      <c r="N35" s="3"/>
    </row>
    <row r="36" spans="2:14" ht="12" customHeight="1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12" customHeight="1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12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2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</sheetData>
  <mergeCells count="59">
    <mergeCell ref="E34:N34"/>
    <mergeCell ref="A3:P3"/>
    <mergeCell ref="P15:P16"/>
    <mergeCell ref="P7:P8"/>
    <mergeCell ref="P9:P10"/>
    <mergeCell ref="P11:P12"/>
    <mergeCell ref="B6:B7"/>
    <mergeCell ref="B8:B9"/>
    <mergeCell ref="B10:B11"/>
    <mergeCell ref="B12:B13"/>
    <mergeCell ref="P21:P22"/>
    <mergeCell ref="A6:A7"/>
    <mergeCell ref="A8:A9"/>
    <mergeCell ref="A10:A11"/>
    <mergeCell ref="A12:A13"/>
    <mergeCell ref="A14:A15"/>
    <mergeCell ref="A16:A17"/>
    <mergeCell ref="B14:B15"/>
    <mergeCell ref="B16:B17"/>
    <mergeCell ref="P13:P14"/>
    <mergeCell ref="P17:P18"/>
    <mergeCell ref="P19:P20"/>
    <mergeCell ref="A1:P1"/>
    <mergeCell ref="C25:D25"/>
    <mergeCell ref="O11:O12"/>
    <mergeCell ref="O13:O14"/>
    <mergeCell ref="O15:O16"/>
    <mergeCell ref="O17:O18"/>
    <mergeCell ref="O19:O20"/>
    <mergeCell ref="O21:O22"/>
    <mergeCell ref="A20:A21"/>
    <mergeCell ref="A18:A19"/>
    <mergeCell ref="A22:A23"/>
    <mergeCell ref="O7:O8"/>
    <mergeCell ref="O9:O10"/>
    <mergeCell ref="B18:B19"/>
    <mergeCell ref="B20:B21"/>
    <mergeCell ref="B22:B23"/>
    <mergeCell ref="C28:D28"/>
    <mergeCell ref="C29:D29"/>
    <mergeCell ref="C30:D30"/>
    <mergeCell ref="E32:O32"/>
    <mergeCell ref="C27:D27"/>
    <mergeCell ref="F5:K5"/>
    <mergeCell ref="C35:D35"/>
    <mergeCell ref="E35:M35"/>
    <mergeCell ref="C34:D34"/>
    <mergeCell ref="E25:L25"/>
    <mergeCell ref="C33:D33"/>
    <mergeCell ref="E27:M27"/>
    <mergeCell ref="E28:M28"/>
    <mergeCell ref="E29:M29"/>
    <mergeCell ref="E30:M30"/>
    <mergeCell ref="E31:M31"/>
    <mergeCell ref="E33:M33"/>
    <mergeCell ref="C31:D31"/>
    <mergeCell ref="C32:D32"/>
    <mergeCell ref="C26:D26"/>
    <mergeCell ref="E26:M2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Ａ級秋季大会</vt:lpstr>
      <vt:lpstr>Ｂ級秋季大会</vt:lpstr>
      <vt:lpstr>Ｃ級秋季大会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橋本雅則</dc:creator>
  <cp:lastModifiedBy>橋本雅則</cp:lastModifiedBy>
  <cp:lastPrinted>2013-11-03T04:49:16Z</cp:lastPrinted>
  <dcterms:created xsi:type="dcterms:W3CDTF">2013-08-24T13:55:35Z</dcterms:created>
  <dcterms:modified xsi:type="dcterms:W3CDTF">2013-11-24T16:41:23Z</dcterms:modified>
</cp:coreProperties>
</file>